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Елена Николаевна\Downloads\"/>
    </mc:Choice>
  </mc:AlternateContent>
  <xr:revisionPtr revIDLastSave="0" documentId="13_ncr:1_{BCEE3D9D-360F-458A-9E83-15EAF36A1B4B}" xr6:coauthVersionLast="36" xr6:coauthVersionMax="36" xr10:uidLastSave="{00000000-0000-0000-0000-000000000000}"/>
  <bookViews>
    <workbookView xWindow="0" yWindow="0" windowWidth="28800" windowHeight="12225" tabRatio="500" activeTab="1" xr2:uid="{00000000-000D-0000-FFFF-FFFF00000000}"/>
  </bookViews>
  <sheets>
    <sheet name="Пояснительная записка" sheetId="1" r:id="rId1"/>
    <sheet name="График оценочных процедур" sheetId="2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процедур'!$A$1:$AY$108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R92" i="2" l="1"/>
  <c r="AQ92" i="2"/>
  <c r="AR89" i="2"/>
  <c r="AQ89" i="2"/>
  <c r="AS89" i="2" s="1"/>
  <c r="AR85" i="2"/>
  <c r="AQ85" i="2"/>
  <c r="AR81" i="2"/>
  <c r="AQ81" i="2"/>
  <c r="AR77" i="2"/>
  <c r="AQ77" i="2"/>
  <c r="AQ93" i="2"/>
  <c r="AR93" i="2"/>
  <c r="AR108" i="2"/>
  <c r="AQ108" i="2"/>
  <c r="AR107" i="2"/>
  <c r="AQ107" i="2"/>
  <c r="AS107" i="2" s="1"/>
  <c r="AR106" i="2"/>
  <c r="AQ106" i="2"/>
  <c r="AR105" i="2"/>
  <c r="AQ105" i="2"/>
  <c r="AR104" i="2"/>
  <c r="AQ104" i="2"/>
  <c r="AR103" i="2"/>
  <c r="AQ103" i="2"/>
  <c r="AR102" i="2"/>
  <c r="AQ102" i="2"/>
  <c r="AR101" i="2"/>
  <c r="AQ101" i="2"/>
  <c r="AR100" i="2"/>
  <c r="AQ100" i="2"/>
  <c r="AR99" i="2"/>
  <c r="AQ99" i="2"/>
  <c r="AR98" i="2"/>
  <c r="AQ98" i="2"/>
  <c r="AR97" i="2"/>
  <c r="AQ97" i="2"/>
  <c r="AR96" i="2"/>
  <c r="AQ96" i="2"/>
  <c r="AR95" i="2"/>
  <c r="AQ95" i="2"/>
  <c r="AR94" i="2"/>
  <c r="AQ94" i="2"/>
  <c r="AR91" i="2"/>
  <c r="AQ91" i="2"/>
  <c r="AR90" i="2"/>
  <c r="AQ90" i="2"/>
  <c r="AR88" i="2"/>
  <c r="AQ88" i="2"/>
  <c r="AR87" i="2"/>
  <c r="AQ87" i="2"/>
  <c r="AR86" i="2"/>
  <c r="AQ86" i="2"/>
  <c r="AR84" i="2"/>
  <c r="AQ84" i="2"/>
  <c r="AR83" i="2"/>
  <c r="AQ83" i="2"/>
  <c r="AR82" i="2"/>
  <c r="AQ82" i="2"/>
  <c r="AR80" i="2"/>
  <c r="AQ80" i="2"/>
  <c r="AR79" i="2"/>
  <c r="AQ79" i="2"/>
  <c r="AR78" i="2"/>
  <c r="AQ78" i="2"/>
  <c r="AR76" i="2"/>
  <c r="AQ76" i="2"/>
  <c r="AR75" i="2"/>
  <c r="AQ75" i="2"/>
  <c r="AR74" i="2"/>
  <c r="AQ74" i="2"/>
  <c r="AR69" i="2"/>
  <c r="AQ69" i="2"/>
  <c r="AR68" i="2"/>
  <c r="AQ68" i="2"/>
  <c r="AR67" i="2"/>
  <c r="AQ67" i="2"/>
  <c r="AR66" i="2"/>
  <c r="AQ66" i="2"/>
  <c r="AR65" i="2"/>
  <c r="AQ65" i="2"/>
  <c r="AR64" i="2"/>
  <c r="AQ64" i="2"/>
  <c r="AR63" i="2"/>
  <c r="AQ63" i="2"/>
  <c r="AR62" i="2"/>
  <c r="AQ62" i="2"/>
  <c r="AR61" i="2"/>
  <c r="AQ61" i="2"/>
  <c r="AR60" i="2"/>
  <c r="AQ60" i="2"/>
  <c r="AR59" i="2"/>
  <c r="AQ59" i="2"/>
  <c r="AR58" i="2"/>
  <c r="AQ58" i="2"/>
  <c r="AR57" i="2"/>
  <c r="AQ57" i="2"/>
  <c r="AR56" i="2"/>
  <c r="AQ56" i="2"/>
  <c r="AR55" i="2"/>
  <c r="AQ55" i="2"/>
  <c r="AR54" i="2"/>
  <c r="AQ54" i="2"/>
  <c r="AR53" i="2"/>
  <c r="AQ53" i="2"/>
  <c r="AR52" i="2"/>
  <c r="AQ52" i="2"/>
  <c r="AR51" i="2"/>
  <c r="AQ51" i="2"/>
  <c r="AR50" i="2"/>
  <c r="AQ50" i="2"/>
  <c r="AR49" i="2"/>
  <c r="AQ49" i="2"/>
  <c r="AR48" i="2"/>
  <c r="AQ48" i="2"/>
  <c r="AR47" i="2"/>
  <c r="AQ47" i="2"/>
  <c r="AR46" i="2"/>
  <c r="AQ46" i="2"/>
  <c r="AR45" i="2"/>
  <c r="AQ45" i="2"/>
  <c r="AR44" i="2"/>
  <c r="AQ44" i="2"/>
  <c r="AR43" i="2"/>
  <c r="AQ43" i="2"/>
  <c r="AR38" i="2"/>
  <c r="AQ38" i="2"/>
  <c r="AR37" i="2"/>
  <c r="AQ37" i="2"/>
  <c r="AR36" i="2"/>
  <c r="AQ36" i="2"/>
  <c r="AR35" i="2"/>
  <c r="AQ35" i="2"/>
  <c r="AR34" i="2"/>
  <c r="AQ34" i="2"/>
  <c r="AR33" i="2"/>
  <c r="AQ33" i="2"/>
  <c r="AR32" i="2"/>
  <c r="AQ32" i="2"/>
  <c r="AR31" i="2"/>
  <c r="AQ31" i="2"/>
  <c r="AR30" i="2"/>
  <c r="AQ30" i="2"/>
  <c r="AR29" i="2"/>
  <c r="AQ29" i="2"/>
  <c r="AR28" i="2"/>
  <c r="AQ28" i="2"/>
  <c r="AR27" i="2"/>
  <c r="AQ27" i="2"/>
  <c r="AR26" i="2"/>
  <c r="AQ26" i="2"/>
  <c r="AR25" i="2"/>
  <c r="AQ25" i="2"/>
  <c r="AR24" i="2"/>
  <c r="AQ24" i="2"/>
  <c r="AR23" i="2"/>
  <c r="AQ23" i="2"/>
  <c r="AR22" i="2"/>
  <c r="AQ22" i="2"/>
  <c r="AR21" i="2"/>
  <c r="AQ21" i="2"/>
  <c r="AR20" i="2"/>
  <c r="AQ20" i="2"/>
  <c r="AR19" i="2"/>
  <c r="AQ19" i="2"/>
  <c r="AR18" i="2"/>
  <c r="AQ18" i="2"/>
  <c r="AR17" i="2"/>
  <c r="AQ17" i="2"/>
  <c r="AR16" i="2"/>
  <c r="AQ16" i="2"/>
  <c r="AR15" i="2"/>
  <c r="AQ15" i="2"/>
  <c r="AR14" i="2"/>
  <c r="AQ14" i="2"/>
  <c r="AR13" i="2"/>
  <c r="AQ13" i="2"/>
  <c r="AR12" i="2"/>
  <c r="AQ12" i="2"/>
  <c r="AS93" i="2" l="1"/>
  <c r="AS81" i="2"/>
  <c r="AS77" i="2"/>
  <c r="AS85" i="2"/>
  <c r="AS92" i="2"/>
  <c r="AS66" i="2"/>
  <c r="AS26" i="2"/>
  <c r="AS30" i="2"/>
  <c r="AS46" i="2"/>
  <c r="AS50" i="2"/>
  <c r="AS86" i="2"/>
  <c r="AS100" i="2"/>
  <c r="AS47" i="2"/>
  <c r="AS49" i="2"/>
  <c r="AS90" i="2"/>
  <c r="AS95" i="2"/>
  <c r="AS80" i="2"/>
  <c r="AS14" i="2"/>
  <c r="AS18" i="2"/>
  <c r="AS22" i="2"/>
  <c r="AS33" i="2"/>
  <c r="AS56" i="2"/>
  <c r="AS60" i="2"/>
  <c r="AS76" i="2"/>
  <c r="AS79" i="2"/>
  <c r="AS84" i="2"/>
  <c r="AS98" i="2"/>
  <c r="AS29" i="2"/>
  <c r="AS94" i="2"/>
  <c r="AS13" i="2"/>
  <c r="AS15" i="2"/>
  <c r="AS17" i="2"/>
  <c r="AS34" i="2"/>
  <c r="AS36" i="2"/>
  <c r="AS38" i="2"/>
  <c r="AS44" i="2"/>
  <c r="AS51" i="2"/>
  <c r="AS53" i="2"/>
  <c r="AS61" i="2"/>
  <c r="AS63" i="2"/>
  <c r="AS65" i="2"/>
  <c r="AS67" i="2"/>
  <c r="AS69" i="2"/>
  <c r="AS78" i="2"/>
  <c r="AS101" i="2"/>
  <c r="AS103" i="2"/>
  <c r="AS105" i="2"/>
  <c r="AS20" i="2"/>
  <c r="AS24" i="2"/>
  <c r="AS31" i="2"/>
  <c r="AS54" i="2"/>
  <c r="AS58" i="2"/>
  <c r="AS74" i="2"/>
  <c r="AS82" i="2"/>
  <c r="AS87" i="2"/>
  <c r="AS106" i="2"/>
  <c r="AS27" i="2"/>
  <c r="AS104" i="2"/>
  <c r="AS12" i="2"/>
  <c r="AS19" i="2"/>
  <c r="AS21" i="2"/>
  <c r="AS28" i="2"/>
  <c r="AS35" i="2"/>
  <c r="AS37" i="2"/>
  <c r="AS48" i="2"/>
  <c r="AS55" i="2"/>
  <c r="AS57" i="2"/>
  <c r="AS62" i="2"/>
  <c r="AS64" i="2"/>
  <c r="AS88" i="2"/>
  <c r="AS97" i="2"/>
  <c r="AS99" i="2"/>
  <c r="AS16" i="2"/>
  <c r="AS23" i="2"/>
  <c r="AS25" i="2"/>
  <c r="AS32" i="2"/>
  <c r="AS43" i="2"/>
  <c r="AS45" i="2"/>
  <c r="AS52" i="2"/>
  <c r="AS59" i="2"/>
  <c r="AS68" i="2"/>
  <c r="AS91" i="2"/>
  <c r="AS108" i="2"/>
  <c r="AS75" i="2"/>
  <c r="AS83" i="2"/>
  <c r="AS96" i="2"/>
  <c r="AS102" i="2"/>
</calcChain>
</file>

<file path=xl/sharedStrings.xml><?xml version="1.0" encoding="utf-8"?>
<sst xmlns="http://schemas.openxmlformats.org/spreadsheetml/2006/main" count="230" uniqueCount="94">
  <si>
    <t>Сопроводительное письмо к примерному графику оценочных процедур</t>
  </si>
  <si>
    <r>
      <rPr>
        <b/>
        <sz val="14"/>
        <color rgb="FF000000"/>
        <rFont val="Times New Roman"/>
        <family val="1"/>
        <charset val="204"/>
      </rPr>
      <t>1.</t>
    </r>
    <r>
      <rPr>
        <sz val="14"/>
        <color rgb="FF000000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rgb="FF000000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rgb="FF000000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</si>
  <si>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rPr>
        <b/>
        <sz val="14"/>
        <color rgb="FF000000"/>
        <rFont val="Times New Roman"/>
        <family val="1"/>
        <charset val="204"/>
      </rPr>
      <t>2.</t>
    </r>
    <r>
      <rPr>
        <sz val="14"/>
        <color rgb="FF00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</si>
  <si>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rgb="FF000000"/>
        <rFont val="Times New Roman"/>
        <family val="1"/>
        <charset val="204"/>
      </rPr>
      <t>3.</t>
    </r>
    <r>
      <rPr>
        <sz val="14"/>
        <color rgb="FF000000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</si>
  <si>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Населенный пункт (НП);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</si>
  <si>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ОО;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</si>
  <si>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Дата приказа ОО об утверждении единого графика;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</si>
  <si>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приказа ОО об утверждении единого графика ОП;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</si>
  <si>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</si>
  <si>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</si>
  <si>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Период  (полугодие или год).</t>
    </r>
  </si>
  <si>
    <r>
      <rPr>
        <b/>
        <sz val="14"/>
        <color rgb="FF000000"/>
        <rFont val="Times New Roman"/>
        <family val="1"/>
        <charset val="204"/>
      </rPr>
      <t>4.</t>
    </r>
    <r>
      <rPr>
        <sz val="14"/>
        <color rgb="FF000000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</si>
  <si>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Предмет;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</si>
  <si>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Класс (с указанием буквы);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</si>
  <si>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Ячейки с указанием календарных месяца и недели.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</si>
  <si>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Количество ОП за заполняемый период;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</si>
  <si>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</si>
  <si>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rgb="FF000000"/>
        <rFont val="Times New Roman"/>
        <family val="1"/>
        <charset val="204"/>
      </rPr>
      <t>5.</t>
    </r>
    <r>
      <rPr>
        <sz val="14"/>
        <color rgb="FF000000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</si>
  <si>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</si>
  <si>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</si>
  <si>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rPr>
        <b/>
        <sz val="14"/>
        <color rgb="FF000000"/>
        <rFont val="Times New Roman"/>
        <family val="1"/>
        <charset val="204"/>
      </rPr>
      <t>6.</t>
    </r>
    <r>
      <rPr>
        <sz val="14"/>
        <color rgb="FF000000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rgb="FF000000"/>
        <rFont val="Times New Roman"/>
        <family val="1"/>
        <charset val="204"/>
      </rPr>
      <t xml:space="preserve">«КР» </t>
    </r>
    <r>
      <rPr>
        <sz val="14"/>
        <color rgb="FF000000"/>
        <rFont val="Times New Roman"/>
        <family val="1"/>
        <charset val="204"/>
      </rPr>
      <t>или</t>
    </r>
    <r>
      <rPr>
        <i/>
        <sz val="14"/>
        <color rgb="FF000000"/>
        <rFont val="Times New Roman"/>
        <family val="1"/>
        <charset val="204"/>
      </rPr>
      <t xml:space="preserve"> «ВПР»</t>
    </r>
    <r>
      <rPr>
        <sz val="14"/>
        <color rgb="FF000000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rgb="FF000000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</si>
  <si>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rgb="FF000000"/>
        <rFont val="Times New Roman"/>
        <family val="1"/>
        <charset val="204"/>
      </rPr>
      <t>7.</t>
    </r>
    <r>
      <rPr>
        <sz val="14"/>
        <color rgb="FF000000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rgb="FF000000"/>
        <rFont val="Times New Roman"/>
        <family val="1"/>
        <charset val="204"/>
      </rPr>
      <t>1</t>
    </r>
    <r>
      <rPr>
        <sz val="14"/>
        <color rgb="FF000000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</si>
  <si>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rgb="FF000000"/>
        <rFont val="Times New Roman"/>
        <family val="1"/>
        <charset val="204"/>
      </rPr>
      <t>8.</t>
    </r>
    <r>
      <rPr>
        <sz val="14"/>
        <color rgb="FF000000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</si>
  <si>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rgb="FF000000"/>
        <rFont val="Times New Roman"/>
        <family val="1"/>
        <charset val="204"/>
      </rPr>
      <t>9.</t>
    </r>
    <r>
      <rPr>
        <sz val="14"/>
        <color rgb="FF000000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rgb="FF000000"/>
        <rFont val="Times New Roman"/>
        <family val="1"/>
        <charset val="204"/>
      </rPr>
      <t>«СЧЁТЗ»</t>
    </r>
    <r>
      <rPr>
        <sz val="14"/>
        <color rgb="FF000000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rgb="FF000000"/>
        <rFont val="Times New Roman"/>
        <family val="1"/>
        <charset val="204"/>
      </rPr>
      <t xml:space="preserve">«СЧЁТЗ» </t>
    </r>
    <r>
      <rPr>
        <sz val="14"/>
        <color rgb="FF000000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rgb="FF000000"/>
        <rFont val="Times New Roman"/>
        <family val="1"/>
        <charset val="204"/>
      </rPr>
      <t>=СЧЁТЗ(D9:BM9)</t>
    </r>
    <r>
      <rPr>
        <sz val="14"/>
        <color rgb="FF000000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rgb="FF000000"/>
        <rFont val="Times New Roman"/>
        <family val="1"/>
        <charset val="204"/>
      </rPr>
      <t>«Количество ОП в указанном периоде»</t>
    </r>
    <r>
      <rPr>
        <sz val="14"/>
        <color rgb="FF000000"/>
        <rFont val="Times New Roman"/>
        <family val="1"/>
        <charset val="204"/>
      </rPr>
      <t>.</t>
    </r>
  </si>
  <si>
    <r>
      <rPr>
        <b/>
        <sz val="14"/>
        <color rgb="FF000000"/>
        <rFont val="Times New Roman"/>
        <family val="1"/>
        <charset val="204"/>
      </rPr>
      <t>10.</t>
    </r>
    <r>
      <rPr>
        <sz val="14"/>
        <color rgb="FF000000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</si>
  <si>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Определение оценочных процедур (ОП):</t>
  </si>
  <si>
    <t>ОО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</si>
  <si>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</si>
  <si>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</si>
  <si>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</si>
  <si>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</si>
  <si>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</si>
  <si>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</si>
  <si>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</si>
  <si>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rgb="FF000000"/>
        <rFont val="Symbol"/>
        <family val="1"/>
        <charset val="2"/>
      </rPr>
      <t xml:space="preserve">· </t>
    </r>
    <r>
      <rPr>
        <sz val="10"/>
        <color rgb="FF000000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rgb="FF000000"/>
        <rFont val="Symbol"/>
        <family val="1"/>
        <charset val="2"/>
      </rPr>
      <t xml:space="preserve">· </t>
    </r>
    <r>
      <rPr>
        <sz val="10"/>
        <color rgb="FF000000"/>
        <rFont val="Times New Roman"/>
        <family val="1"/>
        <charset val="204"/>
      </rPr>
      <t>итоговая оценка</t>
    </r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</si>
  <si>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</si>
  <si>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</si>
  <si>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</si>
  <si>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</si>
  <si>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</si>
  <si>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</si>
  <si>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</si>
  <si>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</si>
  <si>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</si>
  <si>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</si>
  <si>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</si>
  <si>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</si>
  <si>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</si>
  <si>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</si>
  <si>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</si>
  <si>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</si>
  <si>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</si>
  <si>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</si>
  <si>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</si>
  <si>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</si>
  <si>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</si>
  <si>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</si>
  <si>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</si>
  <si>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</si>
  <si>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</si>
  <si>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</si>
  <si>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</si>
  <si>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</si>
  <si>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</si>
  <si>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>Русский язык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</si>
  <si>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</si>
  <si>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</si>
  <si>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</si>
  <si>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</si>
  <si>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</si>
  <si>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</si>
  <si>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</si>
  <si>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</si>
  <si>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</si>
  <si>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2а</t>
  </si>
  <si>
    <t>2б</t>
  </si>
  <si>
    <t>2в</t>
  </si>
  <si>
    <t>Иностранный язык (указать какой)</t>
  </si>
  <si>
    <t>3 класс</t>
  </si>
  <si>
    <t>3а</t>
  </si>
  <si>
    <t>3б</t>
  </si>
  <si>
    <t>3в</t>
  </si>
  <si>
    <t>4 класс</t>
  </si>
  <si>
    <t>4а</t>
  </si>
  <si>
    <t>4б</t>
  </si>
  <si>
    <t>4в</t>
  </si>
  <si>
    <t>Основы религиозных культур и светской этики</t>
  </si>
  <si>
    <t>4г</t>
  </si>
  <si>
    <t>г. Серов</t>
  </si>
  <si>
    <t>334</t>
  </si>
  <si>
    <t>2025/2026</t>
  </si>
  <si>
    <t>10.09.2025</t>
  </si>
  <si>
    <t>МАОУ СОШ №1 "Полифорум"</t>
  </si>
  <si>
    <t>График оценочных процедур (начальное общее образование)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</si>
</sst>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9" x14ac:knownFonts="1"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0"/>
      <color rgb="FF000000"/>
      <name val="Symbol"/>
      <family val="1"/>
      <charset val="2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BDBDB"/>
        <bgColor rgb="FFE7E6E6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E7E6E6"/>
      </patternFill>
    </fill>
    <fill>
      <patternFill patternType="solid">
        <fgColor rgb="FFE7E6E6"/>
        <bgColor rgb="FFDBDBDB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8" fillId="0" borderId="0" applyBorder="0" applyProtection="0"/>
  </cellStyleXfs>
  <cellXfs count="1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3" fillId="0" borderId="0" xfId="0" applyFont="1" applyAlignment="1">
      <alignment horizontal="justify" vertical="center" shrinkToFi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9" fillId="0" borderId="1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49" fontId="13" fillId="0" borderId="2" xfId="0" applyNumberFormat="1" applyFont="1" applyBorder="1" applyAlignment="1">
      <alignment vertical="center"/>
    </xf>
    <xf numFmtId="0" fontId="14" fillId="0" borderId="0" xfId="0" applyFont="1" applyAlignment="1"/>
    <xf numFmtId="0" fontId="14" fillId="0" borderId="0" xfId="0" applyFont="1" applyBorder="1" applyAlignment="1"/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49" fontId="8" fillId="3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wrapText="1"/>
    </xf>
    <xf numFmtId="49" fontId="8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vertical="center" wrapText="1"/>
    </xf>
    <xf numFmtId="0" fontId="8" fillId="0" borderId="1" xfId="0" applyFont="1" applyBorder="1"/>
    <xf numFmtId="49" fontId="8" fillId="0" borderId="3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0" fontId="8" fillId="5" borderId="5" xfId="0" applyFont="1" applyFill="1" applyBorder="1" applyAlignment="1">
      <alignment vertical="center"/>
    </xf>
    <xf numFmtId="0" fontId="8" fillId="0" borderId="5" xfId="0" applyFont="1" applyBorder="1" applyAlignment="1"/>
    <xf numFmtId="0" fontId="8" fillId="0" borderId="0" xfId="0" applyFont="1" applyBorder="1" applyAlignment="1">
      <alignment wrapText="1"/>
    </xf>
    <xf numFmtId="0" fontId="8" fillId="4" borderId="0" xfId="0" applyFont="1" applyFill="1" applyBorder="1" applyAlignme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6" xfId="0" applyFont="1" applyBorder="1"/>
    <xf numFmtId="0" fontId="0" fillId="0" borderId="6" xfId="0" applyBorder="1" applyAlignment="1"/>
    <xf numFmtId="0" fontId="0" fillId="0" borderId="6" xfId="0" applyBorder="1"/>
    <xf numFmtId="0" fontId="8" fillId="0" borderId="6" xfId="0" applyFont="1" applyBorder="1" applyAlignment="1"/>
    <xf numFmtId="0" fontId="9" fillId="0" borderId="0" xfId="0" applyFont="1" applyBorder="1" applyAlignment="1">
      <alignment vertical="top" wrapText="1"/>
    </xf>
    <xf numFmtId="0" fontId="8" fillId="3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8" fillId="6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12" fillId="0" borderId="1" xfId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6" borderId="8" xfId="0" applyFont="1" applyFill="1" applyBorder="1" applyAlignment="1">
      <alignment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0" xfId="0" applyFont="1" applyFill="1"/>
    <xf numFmtId="0" fontId="8" fillId="0" borderId="0" xfId="0" applyFont="1"/>
    <xf numFmtId="0" fontId="8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/>
    <xf numFmtId="0" fontId="14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7" borderId="0" xfId="0" applyFont="1" applyFill="1" applyAlignment="1">
      <alignment vertical="center" wrapText="1"/>
    </xf>
    <xf numFmtId="0" fontId="17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10" fontId="8" fillId="0" borderId="1" xfId="1" applyNumberFormat="1" applyFont="1" applyBorder="1" applyAlignment="1" applyProtection="1"/>
    <xf numFmtId="0" fontId="8" fillId="6" borderId="8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6" borderId="3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/>
    </xf>
    <xf numFmtId="0" fontId="8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textRotation="90" wrapText="1"/>
    </xf>
    <xf numFmtId="0" fontId="8" fillId="7" borderId="1" xfId="0" applyFont="1" applyFill="1" applyBorder="1" applyAlignment="1">
      <alignment horizontal="center" vertical="center" textRotation="90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wrapText="1"/>
    </xf>
    <xf numFmtId="14" fontId="9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25" workbookViewId="0">
      <selection activeCell="A30" sqref="A30"/>
    </sheetView>
  </sheetViews>
  <sheetFormatPr defaultColWidth="8.7109375" defaultRowHeight="15" x14ac:dyDescent="0.25"/>
  <cols>
    <col min="1" max="1" width="123.42578125" customWidth="1"/>
  </cols>
  <sheetData>
    <row r="1" spans="1:1" ht="20.25" x14ac:dyDescent="0.25">
      <c r="A1" s="1" t="s">
        <v>0</v>
      </c>
    </row>
    <row r="2" spans="1:1" ht="18.75" x14ac:dyDescent="0.25">
      <c r="A2" s="2"/>
    </row>
    <row r="3" spans="1:1" ht="138.75" customHeight="1" x14ac:dyDescent="0.25">
      <c r="A3" s="3" t="s">
        <v>1</v>
      </c>
    </row>
    <row r="4" spans="1:1" ht="262.5" x14ac:dyDescent="0.25">
      <c r="A4" s="3" t="s">
        <v>2</v>
      </c>
    </row>
    <row r="5" spans="1:1" ht="31.5" customHeight="1" x14ac:dyDescent="0.25">
      <c r="A5" s="3" t="s">
        <v>3</v>
      </c>
    </row>
    <row r="6" spans="1:1" ht="28.5" customHeight="1" x14ac:dyDescent="0.25">
      <c r="A6" s="4" t="s">
        <v>4</v>
      </c>
    </row>
    <row r="7" spans="1:1" ht="19.5" customHeight="1" x14ac:dyDescent="0.25">
      <c r="A7" s="4" t="s">
        <v>5</v>
      </c>
    </row>
    <row r="8" spans="1:1" s="6" customFormat="1" ht="26.25" customHeight="1" x14ac:dyDescent="0.25">
      <c r="A8" s="5" t="s">
        <v>6</v>
      </c>
    </row>
    <row r="9" spans="1:1" s="6" customFormat="1" ht="25.5" customHeight="1" x14ac:dyDescent="0.25">
      <c r="A9" s="5" t="s">
        <v>7</v>
      </c>
    </row>
    <row r="10" spans="1:1" s="6" customFormat="1" ht="39" customHeight="1" x14ac:dyDescent="0.25">
      <c r="A10" s="5" t="s">
        <v>8</v>
      </c>
    </row>
    <row r="11" spans="1:1" s="6" customFormat="1" ht="36.75" customHeight="1" x14ac:dyDescent="0.25">
      <c r="A11" s="5" t="s">
        <v>9</v>
      </c>
    </row>
    <row r="12" spans="1:1" s="6" customFormat="1" ht="18.75" x14ac:dyDescent="0.25">
      <c r="A12" s="5" t="s">
        <v>10</v>
      </c>
    </row>
    <row r="13" spans="1:1" s="6" customFormat="1" ht="37.5" x14ac:dyDescent="0.25">
      <c r="A13" s="7" t="s">
        <v>11</v>
      </c>
    </row>
    <row r="14" spans="1:1" s="6" customFormat="1" ht="18.75" x14ac:dyDescent="0.25">
      <c r="A14" s="5" t="s">
        <v>12</v>
      </c>
    </row>
    <row r="15" spans="1:1" s="6" customFormat="1" ht="18.75" x14ac:dyDescent="0.25">
      <c r="A15" s="5" t="s">
        <v>13</v>
      </c>
    </row>
    <row r="16" spans="1:1" s="6" customFormat="1" ht="18.75" x14ac:dyDescent="0.25">
      <c r="A16" s="5" t="s">
        <v>14</v>
      </c>
    </row>
    <row r="17" spans="1:1" s="6" customFormat="1" ht="18.75" x14ac:dyDescent="0.25">
      <c r="A17" s="5" t="s">
        <v>15</v>
      </c>
    </row>
    <row r="18" spans="1:1" s="6" customFormat="1" ht="37.5" x14ac:dyDescent="0.25">
      <c r="A18" s="5" t="s">
        <v>16</v>
      </c>
    </row>
    <row r="19" spans="1:1" s="6" customFormat="1" ht="18.75" x14ac:dyDescent="0.25">
      <c r="A19" s="7" t="s">
        <v>17</v>
      </c>
    </row>
    <row r="20" spans="1:1" s="6" customFormat="1" ht="37.5" x14ac:dyDescent="0.25">
      <c r="A20" s="5" t="s">
        <v>18</v>
      </c>
    </row>
    <row r="21" spans="1:1" s="6" customFormat="1" ht="37.5" x14ac:dyDescent="0.25">
      <c r="A21" s="5" t="s">
        <v>19</v>
      </c>
    </row>
    <row r="22" spans="1:1" s="6" customFormat="1" ht="18" x14ac:dyDescent="0.25">
      <c r="A22" s="5"/>
    </row>
    <row r="23" spans="1:1" s="6" customFormat="1" ht="150" x14ac:dyDescent="0.25">
      <c r="A23" s="7" t="s">
        <v>20</v>
      </c>
    </row>
    <row r="24" spans="1:1" s="6" customFormat="1" ht="37.5" x14ac:dyDescent="0.25">
      <c r="A24" s="7" t="s">
        <v>21</v>
      </c>
    </row>
    <row r="25" spans="1:1" s="6" customFormat="1" ht="75" x14ac:dyDescent="0.25">
      <c r="A25" s="7" t="s">
        <v>22</v>
      </c>
    </row>
    <row r="26" spans="1:1" s="6" customFormat="1" ht="93.75" x14ac:dyDescent="0.25">
      <c r="A26" s="7" t="s">
        <v>23</v>
      </c>
    </row>
    <row r="27" spans="1:1" s="6" customFormat="1" ht="93.75" x14ac:dyDescent="0.25">
      <c r="A27" s="7" t="s">
        <v>24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108"/>
  <sheetViews>
    <sheetView tabSelected="1" topLeftCell="A43" zoomScaleNormal="100" zoomScalePageLayoutView="110" workbookViewId="0">
      <selection activeCell="AP1" sqref="AP1"/>
    </sheetView>
  </sheetViews>
  <sheetFormatPr defaultColWidth="9.140625" defaultRowHeight="15" x14ac:dyDescent="0.25"/>
  <cols>
    <col min="1" max="1" width="11.5703125" style="8" customWidth="1"/>
    <col min="2" max="2" width="16.7109375" style="8" customWidth="1"/>
    <col min="3" max="3" width="11" style="8" customWidth="1"/>
    <col min="4" max="5" width="9.42578125" style="8" customWidth="1"/>
    <col min="6" max="6" width="4.28515625" style="8" customWidth="1"/>
    <col min="7" max="7" width="3.28515625" style="8" customWidth="1"/>
    <col min="8" max="35" width="4.28515625" style="8" customWidth="1"/>
    <col min="36" max="36" width="4" style="8" customWidth="1"/>
    <col min="37" max="41" width="4.28515625" style="8" customWidth="1"/>
    <col min="42" max="42" width="5.42578125" style="8" customWidth="1"/>
    <col min="43" max="43" width="6.7109375" style="8" customWidth="1"/>
    <col min="44" max="44" width="6" style="8" customWidth="1"/>
    <col min="45" max="45" width="7.42578125" style="8" customWidth="1"/>
    <col min="46" max="46" width="13" style="8" customWidth="1"/>
    <col min="47" max="1025" width="9.140625" style="8"/>
  </cols>
  <sheetData>
    <row r="1" spans="1:48" s="11" customFormat="1" ht="52.5" customHeight="1" x14ac:dyDescent="0.25">
      <c r="A1" s="9"/>
      <c r="B1" s="9"/>
      <c r="C1" s="115"/>
      <c r="D1" s="9"/>
      <c r="E1" s="9"/>
      <c r="F1" s="9"/>
      <c r="G1" s="10"/>
      <c r="H1" s="9"/>
      <c r="L1" s="12" t="s">
        <v>93</v>
      </c>
      <c r="AC1" s="13"/>
      <c r="AD1" s="13"/>
      <c r="AL1" s="13"/>
      <c r="AM1" s="13"/>
      <c r="AN1" s="13"/>
      <c r="AO1" s="13"/>
      <c r="AP1" s="13"/>
      <c r="AQ1" s="13"/>
      <c r="AR1" s="13"/>
      <c r="AS1" s="13"/>
    </row>
    <row r="2" spans="1:48" ht="21.75" customHeight="1" x14ac:dyDescent="0.4">
      <c r="A2" s="81"/>
      <c r="B2" s="22" t="s">
        <v>88</v>
      </c>
      <c r="C2" s="15"/>
      <c r="D2" s="81"/>
      <c r="F2" s="10"/>
      <c r="G2" s="16" t="s">
        <v>25</v>
      </c>
      <c r="H2" s="9"/>
      <c r="I2" s="17"/>
      <c r="J2" s="17"/>
      <c r="K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8"/>
      <c r="AE2" s="18"/>
      <c r="AF2" s="18"/>
      <c r="AG2" s="18"/>
      <c r="AH2" s="18"/>
      <c r="AI2" s="19"/>
      <c r="AJ2" s="19"/>
      <c r="AK2" s="19"/>
      <c r="AL2" s="20"/>
      <c r="AM2" s="20"/>
      <c r="AN2" s="20"/>
      <c r="AO2" s="21"/>
      <c r="AP2" s="21"/>
      <c r="AQ2" s="21"/>
      <c r="AR2" s="21"/>
      <c r="AS2" s="21"/>
      <c r="AT2" s="19"/>
      <c r="AU2" s="19"/>
      <c r="AV2" s="19"/>
    </row>
    <row r="3" spans="1:48" ht="40.5" customHeight="1" x14ac:dyDescent="0.25">
      <c r="A3" s="81" t="s">
        <v>26</v>
      </c>
      <c r="B3" s="116" t="s">
        <v>92</v>
      </c>
      <c r="C3" s="19"/>
      <c r="D3" s="81"/>
      <c r="E3" s="22"/>
      <c r="F3" s="22"/>
      <c r="G3" s="91" t="s">
        <v>27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2" t="s">
        <v>28</v>
      </c>
      <c r="Y3" s="92"/>
      <c r="Z3" s="92"/>
      <c r="AA3" s="92"/>
      <c r="AB3" s="92"/>
      <c r="AC3" s="93" t="s">
        <v>29</v>
      </c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4" t="s">
        <v>30</v>
      </c>
      <c r="AO3" s="94"/>
      <c r="AP3" s="23" t="s">
        <v>31</v>
      </c>
      <c r="AQ3" s="23"/>
      <c r="AR3" s="24"/>
      <c r="AS3" s="19"/>
      <c r="AT3" s="19"/>
      <c r="AU3" s="25"/>
      <c r="AV3" s="19"/>
    </row>
    <row r="4" spans="1:48" ht="22.5" customHeight="1" x14ac:dyDescent="0.25">
      <c r="B4" s="95" t="s">
        <v>32</v>
      </c>
      <c r="C4" s="95"/>
      <c r="D4" s="19"/>
      <c r="E4" s="19"/>
      <c r="F4" s="26"/>
      <c r="G4" s="27" t="s">
        <v>33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96" t="s">
        <v>34</v>
      </c>
      <c r="Y4" s="96"/>
      <c r="Z4" s="96"/>
      <c r="AA4" s="96"/>
      <c r="AB4" s="96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4"/>
      <c r="AO4" s="94"/>
      <c r="AP4" s="97" t="s">
        <v>35</v>
      </c>
      <c r="AQ4" s="97"/>
      <c r="AU4" s="25"/>
      <c r="AV4" s="19"/>
    </row>
    <row r="5" spans="1:48" ht="42.75" customHeight="1" x14ac:dyDescent="0.25">
      <c r="A5" s="29" t="s">
        <v>36</v>
      </c>
      <c r="B5" s="14" t="s">
        <v>89</v>
      </c>
      <c r="C5" s="30" t="s">
        <v>37</v>
      </c>
      <c r="D5" s="31"/>
      <c r="E5" s="19"/>
      <c r="F5" s="26"/>
      <c r="G5" s="98" t="s">
        <v>38</v>
      </c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6"/>
      <c r="Y5" s="96"/>
      <c r="Z5" s="96"/>
      <c r="AA5" s="96"/>
      <c r="AB5" s="96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4"/>
      <c r="AO5" s="94"/>
      <c r="AP5" s="99" t="s">
        <v>26</v>
      </c>
      <c r="AQ5" s="99"/>
      <c r="AU5" s="25"/>
      <c r="AV5" s="19"/>
    </row>
    <row r="6" spans="1:48" ht="35.25" customHeight="1" x14ac:dyDescent="0.25">
      <c r="A6" s="32" t="s">
        <v>39</v>
      </c>
      <c r="B6" s="14" t="s">
        <v>91</v>
      </c>
      <c r="C6" s="30" t="s">
        <v>40</v>
      </c>
      <c r="D6" s="33"/>
      <c r="E6" s="34"/>
      <c r="F6" s="26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100" t="s">
        <v>41</v>
      </c>
      <c r="Y6" s="100"/>
      <c r="Z6" s="100"/>
      <c r="AA6" s="100"/>
      <c r="AB6" s="100"/>
      <c r="AC6" s="35" t="s">
        <v>42</v>
      </c>
      <c r="AD6" s="36"/>
      <c r="AE6" s="36"/>
      <c r="AF6" s="36"/>
      <c r="AG6" s="36"/>
      <c r="AH6" s="20"/>
      <c r="AU6" s="19"/>
      <c r="AV6" s="19"/>
    </row>
    <row r="7" spans="1:48" ht="26.25" customHeight="1" x14ac:dyDescent="0.25">
      <c r="A7" s="101" t="s">
        <v>43</v>
      </c>
      <c r="B7" s="101"/>
      <c r="C7" s="102" t="s">
        <v>90</v>
      </c>
      <c r="D7" s="102"/>
      <c r="E7" s="19"/>
      <c r="F7" s="26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Y7" s="37"/>
      <c r="Z7" s="19"/>
      <c r="AB7" s="37"/>
      <c r="AC7" s="38" t="s">
        <v>44</v>
      </c>
      <c r="AP7" s="39"/>
      <c r="AQ7" s="39"/>
      <c r="AR7" s="39"/>
      <c r="AS7" s="19"/>
    </row>
    <row r="8" spans="1:48" ht="22.5" customHeight="1" x14ac:dyDescent="0.25">
      <c r="A8" s="40"/>
      <c r="B8" s="40"/>
      <c r="C8" s="40"/>
      <c r="D8" s="41"/>
      <c r="E8" s="41"/>
      <c r="F8" s="41"/>
      <c r="G8" s="42"/>
      <c r="H8" s="42"/>
      <c r="I8" s="40"/>
      <c r="J8" s="19"/>
      <c r="K8" s="19"/>
      <c r="X8" s="43"/>
      <c r="Y8" s="19"/>
      <c r="Z8" s="44"/>
      <c r="AA8" s="44"/>
      <c r="AB8" s="44"/>
      <c r="AC8" s="45" t="s">
        <v>45</v>
      </c>
      <c r="AD8" s="39"/>
      <c r="AE8" s="39"/>
      <c r="AF8" s="39"/>
      <c r="AG8" s="39"/>
      <c r="AH8" s="39"/>
      <c r="AI8" s="39"/>
      <c r="AJ8" s="39"/>
      <c r="AK8" s="46"/>
      <c r="AL8" s="47"/>
      <c r="AM8" s="39"/>
      <c r="AN8" s="39"/>
      <c r="AO8" s="39"/>
      <c r="AP8" s="39"/>
      <c r="AQ8" s="39"/>
      <c r="AR8" s="39"/>
      <c r="AS8" s="20"/>
    </row>
    <row r="9" spans="1:48" s="48" customFormat="1" ht="111.75" customHeight="1" x14ac:dyDescent="0.2">
      <c r="A9" s="103" t="s">
        <v>72</v>
      </c>
      <c r="B9" s="103"/>
      <c r="C9" s="103"/>
      <c r="D9" s="103"/>
      <c r="E9" s="104" t="s">
        <v>46</v>
      </c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5" t="s">
        <v>47</v>
      </c>
      <c r="AR9" s="105" t="s">
        <v>48</v>
      </c>
      <c r="AS9" s="106" t="s">
        <v>49</v>
      </c>
    </row>
    <row r="10" spans="1:48" s="48" customFormat="1" ht="21.75" customHeight="1" x14ac:dyDescent="0.2">
      <c r="A10" s="107" t="s">
        <v>50</v>
      </c>
      <c r="B10" s="107"/>
      <c r="C10" s="107" t="s">
        <v>51</v>
      </c>
      <c r="D10" s="50" t="s">
        <v>52</v>
      </c>
      <c r="E10" s="107" t="s">
        <v>53</v>
      </c>
      <c r="F10" s="107"/>
      <c r="G10" s="107"/>
      <c r="H10" s="107"/>
      <c r="I10" s="107" t="s">
        <v>54</v>
      </c>
      <c r="J10" s="107"/>
      <c r="K10" s="107"/>
      <c r="L10" s="107"/>
      <c r="M10" s="107" t="s">
        <v>55</v>
      </c>
      <c r="N10" s="107"/>
      <c r="O10" s="107"/>
      <c r="P10" s="107"/>
      <c r="Q10" s="107" t="s">
        <v>56</v>
      </c>
      <c r="R10" s="107"/>
      <c r="S10" s="107"/>
      <c r="T10" s="107"/>
      <c r="U10" s="107" t="s">
        <v>57</v>
      </c>
      <c r="V10" s="107"/>
      <c r="W10" s="107"/>
      <c r="X10" s="107" t="s">
        <v>58</v>
      </c>
      <c r="Y10" s="107"/>
      <c r="Z10" s="107"/>
      <c r="AA10" s="107"/>
      <c r="AB10" s="107" t="s">
        <v>59</v>
      </c>
      <c r="AC10" s="107"/>
      <c r="AD10" s="107"/>
      <c r="AE10" s="107" t="s">
        <v>60</v>
      </c>
      <c r="AF10" s="107"/>
      <c r="AG10" s="107"/>
      <c r="AH10" s="107"/>
      <c r="AI10" s="107"/>
      <c r="AJ10" s="107" t="s">
        <v>61</v>
      </c>
      <c r="AK10" s="107"/>
      <c r="AL10" s="107"/>
      <c r="AM10" s="107" t="s">
        <v>62</v>
      </c>
      <c r="AN10" s="107"/>
      <c r="AO10" s="107"/>
      <c r="AP10" s="107"/>
      <c r="AQ10" s="105"/>
      <c r="AR10" s="105"/>
      <c r="AS10" s="106"/>
    </row>
    <row r="11" spans="1:48" s="52" customFormat="1" ht="11.25" customHeight="1" x14ac:dyDescent="0.2">
      <c r="A11" s="107"/>
      <c r="B11" s="107"/>
      <c r="C11" s="107"/>
      <c r="D11" s="50" t="s">
        <v>63</v>
      </c>
      <c r="E11" s="51">
        <v>1</v>
      </c>
      <c r="F11" s="51">
        <v>2</v>
      </c>
      <c r="G11" s="51">
        <v>3</v>
      </c>
      <c r="H11" s="51">
        <v>4</v>
      </c>
      <c r="I11" s="51">
        <v>5</v>
      </c>
      <c r="J11" s="51">
        <v>6</v>
      </c>
      <c r="K11" s="51">
        <v>7</v>
      </c>
      <c r="L11" s="51">
        <v>8</v>
      </c>
      <c r="M11" s="51">
        <v>9</v>
      </c>
      <c r="N11" s="51">
        <v>10</v>
      </c>
      <c r="O11" s="51">
        <v>11</v>
      </c>
      <c r="P11" s="51">
        <v>12</v>
      </c>
      <c r="Q11" s="51">
        <v>13</v>
      </c>
      <c r="R11" s="51">
        <v>14</v>
      </c>
      <c r="S11" s="51">
        <v>15</v>
      </c>
      <c r="T11" s="51">
        <v>16</v>
      </c>
      <c r="U11" s="51">
        <v>17</v>
      </c>
      <c r="V11" s="51">
        <v>18</v>
      </c>
      <c r="W11" s="51">
        <v>19</v>
      </c>
      <c r="X11" s="51">
        <v>20</v>
      </c>
      <c r="Y11" s="51">
        <v>21</v>
      </c>
      <c r="Z11" s="51">
        <v>22</v>
      </c>
      <c r="AA11" s="51">
        <v>23</v>
      </c>
      <c r="AB11" s="51">
        <v>24</v>
      </c>
      <c r="AC11" s="51">
        <v>25</v>
      </c>
      <c r="AD11" s="51">
        <v>26</v>
      </c>
      <c r="AE11" s="51">
        <v>27</v>
      </c>
      <c r="AF11" s="51">
        <v>28</v>
      </c>
      <c r="AG11" s="51">
        <v>29</v>
      </c>
      <c r="AH11" s="51">
        <v>30</v>
      </c>
      <c r="AI11" s="51">
        <v>31</v>
      </c>
      <c r="AJ11" s="51">
        <v>32</v>
      </c>
      <c r="AK11" s="51">
        <v>33</v>
      </c>
      <c r="AL11" s="51">
        <v>34</v>
      </c>
      <c r="AM11" s="51">
        <v>35</v>
      </c>
      <c r="AN11" s="51">
        <v>36</v>
      </c>
      <c r="AO11" s="51">
        <v>37</v>
      </c>
      <c r="AP11" s="51">
        <v>38</v>
      </c>
      <c r="AQ11" s="105"/>
      <c r="AR11" s="105"/>
      <c r="AS11" s="106"/>
    </row>
    <row r="12" spans="1:48" ht="12.75" customHeight="1" x14ac:dyDescent="0.25">
      <c r="A12" s="108" t="s">
        <v>73</v>
      </c>
      <c r="B12" s="107" t="s">
        <v>64</v>
      </c>
      <c r="C12" s="53" t="s">
        <v>74</v>
      </c>
      <c r="D12" s="62"/>
      <c r="E12" s="56"/>
      <c r="F12" s="79">
        <v>1</v>
      </c>
      <c r="G12" s="75"/>
      <c r="H12" s="75"/>
      <c r="I12" s="75"/>
      <c r="J12" s="75"/>
      <c r="K12" s="82"/>
      <c r="L12" s="75"/>
      <c r="M12" s="75"/>
      <c r="N12" s="75"/>
      <c r="O12" s="75"/>
      <c r="P12" s="75"/>
      <c r="Q12" s="83"/>
      <c r="R12" s="78">
        <v>1</v>
      </c>
      <c r="S12" s="56"/>
      <c r="T12" s="78">
        <v>1</v>
      </c>
      <c r="U12" s="56"/>
      <c r="V12" s="56"/>
      <c r="W12" s="78">
        <v>1</v>
      </c>
      <c r="X12" s="56"/>
      <c r="Y12" s="78">
        <v>1</v>
      </c>
      <c r="Z12" s="56"/>
      <c r="AA12" s="78">
        <v>1</v>
      </c>
      <c r="AB12" s="56"/>
      <c r="AC12" s="56"/>
      <c r="AD12" s="56"/>
      <c r="AE12" s="56"/>
      <c r="AF12" s="78">
        <v>1</v>
      </c>
      <c r="AG12" s="56"/>
      <c r="AH12" s="56"/>
      <c r="AI12" s="78">
        <v>1</v>
      </c>
      <c r="AJ12" s="56"/>
      <c r="AK12" s="78">
        <v>1</v>
      </c>
      <c r="AL12" s="78">
        <v>1</v>
      </c>
      <c r="AM12" s="75"/>
      <c r="AN12" s="75"/>
      <c r="AO12" s="75"/>
      <c r="AP12" s="75"/>
      <c r="AQ12" s="54">
        <f t="shared" ref="AQ12:AQ38" si="0">COUNTA(E12:AP12)</f>
        <v>10</v>
      </c>
      <c r="AR12" s="31">
        <f>34*5</f>
        <v>170</v>
      </c>
      <c r="AS12" s="55">
        <f t="shared" ref="AS12:AS38" si="1">AQ12/AR12</f>
        <v>5.8823529411764705E-2</v>
      </c>
    </row>
    <row r="13" spans="1:48" x14ac:dyDescent="0.25">
      <c r="A13" s="108"/>
      <c r="B13" s="107"/>
      <c r="C13" s="53" t="s">
        <v>75</v>
      </c>
      <c r="D13" s="62"/>
      <c r="E13" s="56"/>
      <c r="F13" s="79">
        <v>1</v>
      </c>
      <c r="G13" s="75"/>
      <c r="H13" s="75"/>
      <c r="I13" s="75"/>
      <c r="J13" s="75"/>
      <c r="K13" s="82"/>
      <c r="L13" s="75"/>
      <c r="M13" s="75"/>
      <c r="N13" s="75"/>
      <c r="O13" s="75"/>
      <c r="P13" s="75"/>
      <c r="Q13" s="83"/>
      <c r="R13" s="78">
        <v>1</v>
      </c>
      <c r="S13" s="56"/>
      <c r="T13" s="78">
        <v>1</v>
      </c>
      <c r="U13" s="56"/>
      <c r="V13" s="56"/>
      <c r="W13" s="78">
        <v>1</v>
      </c>
      <c r="X13" s="56"/>
      <c r="Y13" s="78">
        <v>1</v>
      </c>
      <c r="Z13" s="56"/>
      <c r="AA13" s="78">
        <v>1</v>
      </c>
      <c r="AB13" s="56"/>
      <c r="AC13" s="56"/>
      <c r="AD13" s="56"/>
      <c r="AE13" s="56"/>
      <c r="AF13" s="78">
        <v>1</v>
      </c>
      <c r="AG13" s="56"/>
      <c r="AH13" s="56"/>
      <c r="AI13" s="78">
        <v>1</v>
      </c>
      <c r="AJ13" s="56"/>
      <c r="AK13" s="78">
        <v>1</v>
      </c>
      <c r="AL13" s="78">
        <v>1</v>
      </c>
      <c r="AM13" s="75"/>
      <c r="AN13" s="75"/>
      <c r="AO13" s="75"/>
      <c r="AP13" s="75"/>
      <c r="AQ13" s="54">
        <f t="shared" si="0"/>
        <v>10</v>
      </c>
      <c r="AR13" s="31">
        <f>34*5</f>
        <v>170</v>
      </c>
      <c r="AS13" s="55">
        <f t="shared" si="1"/>
        <v>5.8823529411764705E-2</v>
      </c>
    </row>
    <row r="14" spans="1:48" x14ac:dyDescent="0.25">
      <c r="A14" s="108"/>
      <c r="B14" s="107"/>
      <c r="C14" s="53" t="s">
        <v>76</v>
      </c>
      <c r="D14" s="62"/>
      <c r="E14" s="56"/>
      <c r="F14" s="79">
        <v>1</v>
      </c>
      <c r="G14" s="75"/>
      <c r="H14" s="75"/>
      <c r="I14" s="75"/>
      <c r="J14" s="75"/>
      <c r="K14" s="82"/>
      <c r="L14" s="75"/>
      <c r="M14" s="75"/>
      <c r="N14" s="75"/>
      <c r="O14" s="75"/>
      <c r="P14" s="75"/>
      <c r="Q14" s="83"/>
      <c r="R14" s="78">
        <v>1</v>
      </c>
      <c r="S14" s="56"/>
      <c r="T14" s="78">
        <v>1</v>
      </c>
      <c r="U14" s="56"/>
      <c r="V14" s="56"/>
      <c r="W14" s="78">
        <v>1</v>
      </c>
      <c r="X14" s="56"/>
      <c r="Y14" s="78">
        <v>1</v>
      </c>
      <c r="Z14" s="56"/>
      <c r="AA14" s="78">
        <v>1</v>
      </c>
      <c r="AB14" s="56"/>
      <c r="AC14" s="56"/>
      <c r="AD14" s="56"/>
      <c r="AE14" s="56"/>
      <c r="AF14" s="78">
        <v>1</v>
      </c>
      <c r="AG14" s="56"/>
      <c r="AH14" s="56"/>
      <c r="AI14" s="78">
        <v>1</v>
      </c>
      <c r="AJ14" s="56"/>
      <c r="AK14" s="78">
        <v>1</v>
      </c>
      <c r="AL14" s="78">
        <v>1</v>
      </c>
      <c r="AM14" s="75"/>
      <c r="AN14" s="75"/>
      <c r="AO14" s="75"/>
      <c r="AP14" s="75"/>
      <c r="AQ14" s="54">
        <f t="shared" si="0"/>
        <v>10</v>
      </c>
      <c r="AR14" s="31">
        <f>34*5</f>
        <v>170</v>
      </c>
      <c r="AS14" s="55">
        <f t="shared" si="1"/>
        <v>5.8823529411764705E-2</v>
      </c>
    </row>
    <row r="15" spans="1:48" ht="12.75" customHeight="1" x14ac:dyDescent="0.25">
      <c r="A15" s="108"/>
      <c r="B15" s="107" t="s">
        <v>65</v>
      </c>
      <c r="C15" s="53" t="s">
        <v>74</v>
      </c>
      <c r="D15" s="62"/>
      <c r="E15" s="56"/>
      <c r="F15" s="75"/>
      <c r="G15" s="79">
        <v>1</v>
      </c>
      <c r="H15" s="82"/>
      <c r="I15" s="79">
        <v>1</v>
      </c>
      <c r="J15" s="75"/>
      <c r="K15" s="82"/>
      <c r="L15" s="79">
        <v>1</v>
      </c>
      <c r="M15" s="75"/>
      <c r="N15" s="75"/>
      <c r="O15" s="75"/>
      <c r="P15" s="75"/>
      <c r="Q15" s="56"/>
      <c r="R15" s="56"/>
      <c r="S15" s="78">
        <v>1</v>
      </c>
      <c r="T15" s="56"/>
      <c r="U15" s="56"/>
      <c r="V15" s="56"/>
      <c r="W15" s="56"/>
      <c r="X15" s="56"/>
      <c r="Y15" s="78">
        <v>1</v>
      </c>
      <c r="Z15" s="56"/>
      <c r="AA15" s="56"/>
      <c r="AB15" s="78">
        <v>1</v>
      </c>
      <c r="AC15" s="56"/>
      <c r="AD15" s="78">
        <v>1</v>
      </c>
      <c r="AE15" s="56"/>
      <c r="AF15" s="56"/>
      <c r="AG15" s="56"/>
      <c r="AH15" s="56"/>
      <c r="AI15" s="78">
        <v>1</v>
      </c>
      <c r="AJ15" s="56"/>
      <c r="AK15" s="56"/>
      <c r="AL15" s="78">
        <v>1</v>
      </c>
      <c r="AM15" s="75"/>
      <c r="AN15" s="75"/>
      <c r="AO15" s="75"/>
      <c r="AP15" s="75"/>
      <c r="AQ15" s="54">
        <f t="shared" si="0"/>
        <v>9</v>
      </c>
      <c r="AR15" s="31">
        <f t="shared" ref="AR15:AR20" si="2">34*4</f>
        <v>136</v>
      </c>
      <c r="AS15" s="55">
        <f t="shared" si="1"/>
        <v>6.6176470588235295E-2</v>
      </c>
    </row>
    <row r="16" spans="1:48" x14ac:dyDescent="0.25">
      <c r="A16" s="108"/>
      <c r="B16" s="107"/>
      <c r="C16" s="53" t="s">
        <v>75</v>
      </c>
      <c r="D16" s="62"/>
      <c r="E16" s="56"/>
      <c r="F16" s="56"/>
      <c r="G16" s="79">
        <v>1</v>
      </c>
      <c r="H16" s="82"/>
      <c r="I16" s="79">
        <v>1</v>
      </c>
      <c r="J16" s="56"/>
      <c r="K16" s="83"/>
      <c r="L16" s="79">
        <v>1</v>
      </c>
      <c r="M16" s="56"/>
      <c r="N16" s="56"/>
      <c r="O16" s="56"/>
      <c r="P16" s="56"/>
      <c r="Q16" s="56"/>
      <c r="R16" s="56"/>
      <c r="S16" s="78">
        <v>1</v>
      </c>
      <c r="T16" s="56"/>
      <c r="U16" s="56"/>
      <c r="V16" s="56"/>
      <c r="W16" s="56"/>
      <c r="X16" s="56"/>
      <c r="Y16" s="78">
        <v>1</v>
      </c>
      <c r="Z16" s="56"/>
      <c r="AA16" s="56"/>
      <c r="AB16" s="78">
        <v>1</v>
      </c>
      <c r="AC16" s="75"/>
      <c r="AD16" s="78">
        <v>1</v>
      </c>
      <c r="AE16" s="56"/>
      <c r="AF16" s="56"/>
      <c r="AG16" s="56"/>
      <c r="AH16" s="56"/>
      <c r="AI16" s="78">
        <v>1</v>
      </c>
      <c r="AJ16" s="56"/>
      <c r="AK16" s="56"/>
      <c r="AL16" s="78">
        <v>1</v>
      </c>
      <c r="AM16" s="75"/>
      <c r="AN16" s="75"/>
      <c r="AO16" s="75"/>
      <c r="AP16" s="75"/>
      <c r="AQ16" s="54">
        <f t="shared" si="0"/>
        <v>9</v>
      </c>
      <c r="AR16" s="31">
        <f t="shared" si="2"/>
        <v>136</v>
      </c>
      <c r="AS16" s="55">
        <f t="shared" si="1"/>
        <v>6.6176470588235295E-2</v>
      </c>
    </row>
    <row r="17" spans="1:45" ht="12.75" customHeight="1" x14ac:dyDescent="0.25">
      <c r="A17" s="108"/>
      <c r="B17" s="107"/>
      <c r="C17" s="53" t="s">
        <v>76</v>
      </c>
      <c r="D17" s="62"/>
      <c r="E17" s="56"/>
      <c r="F17" s="56"/>
      <c r="G17" s="79">
        <v>1</v>
      </c>
      <c r="H17" s="83"/>
      <c r="I17" s="79">
        <v>1</v>
      </c>
      <c r="J17" s="85"/>
      <c r="K17" s="83"/>
      <c r="L17" s="79">
        <v>1</v>
      </c>
      <c r="M17" s="56"/>
      <c r="N17" s="56"/>
      <c r="O17" s="56"/>
      <c r="P17" s="56"/>
      <c r="Q17" s="56"/>
      <c r="R17" s="56"/>
      <c r="S17" s="78">
        <v>1</v>
      </c>
      <c r="T17" s="56"/>
      <c r="U17" s="56"/>
      <c r="V17" s="56"/>
      <c r="W17" s="56"/>
      <c r="X17" s="56"/>
      <c r="Y17" s="78">
        <v>1</v>
      </c>
      <c r="Z17" s="56"/>
      <c r="AA17" s="56"/>
      <c r="AB17" s="78">
        <v>1</v>
      </c>
      <c r="AC17" s="56"/>
      <c r="AD17" s="78">
        <v>1</v>
      </c>
      <c r="AE17" s="56"/>
      <c r="AF17" s="56"/>
      <c r="AG17" s="56"/>
      <c r="AH17" s="75"/>
      <c r="AI17" s="78">
        <v>1</v>
      </c>
      <c r="AJ17" s="75"/>
      <c r="AK17" s="56"/>
      <c r="AL17" s="78">
        <v>1</v>
      </c>
      <c r="AM17" s="75"/>
      <c r="AN17" s="75"/>
      <c r="AO17" s="75"/>
      <c r="AP17" s="75"/>
      <c r="AQ17" s="54">
        <f t="shared" si="0"/>
        <v>9</v>
      </c>
      <c r="AR17" s="31">
        <f t="shared" si="2"/>
        <v>136</v>
      </c>
      <c r="AS17" s="55">
        <f t="shared" si="1"/>
        <v>6.6176470588235295E-2</v>
      </c>
    </row>
    <row r="18" spans="1:45" ht="12.75" customHeight="1" x14ac:dyDescent="0.25">
      <c r="A18" s="108"/>
      <c r="B18" s="107" t="s">
        <v>66</v>
      </c>
      <c r="C18" s="53" t="s">
        <v>74</v>
      </c>
      <c r="D18" s="62"/>
      <c r="E18" s="56"/>
      <c r="F18" s="56"/>
      <c r="G18" s="56"/>
      <c r="H18" s="78">
        <v>1</v>
      </c>
      <c r="I18" s="85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78">
        <v>1</v>
      </c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75"/>
      <c r="AI18" s="75"/>
      <c r="AJ18" s="75"/>
      <c r="AK18" s="56"/>
      <c r="AL18" s="78">
        <v>1</v>
      </c>
      <c r="AM18" s="75"/>
      <c r="AN18" s="75"/>
      <c r="AO18" s="75"/>
      <c r="AP18" s="75"/>
      <c r="AQ18" s="54">
        <f t="shared" si="0"/>
        <v>3</v>
      </c>
      <c r="AR18" s="31">
        <f t="shared" si="2"/>
        <v>136</v>
      </c>
      <c r="AS18" s="55">
        <f t="shared" si="1"/>
        <v>2.2058823529411766E-2</v>
      </c>
    </row>
    <row r="19" spans="1:45" x14ac:dyDescent="0.25">
      <c r="A19" s="108"/>
      <c r="B19" s="107"/>
      <c r="C19" s="53" t="s">
        <v>75</v>
      </c>
      <c r="D19" s="62"/>
      <c r="E19" s="56"/>
      <c r="F19" s="56"/>
      <c r="G19" s="56"/>
      <c r="H19" s="89">
        <v>1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78">
        <v>1</v>
      </c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75"/>
      <c r="AI19" s="75"/>
      <c r="AJ19" s="75"/>
      <c r="AK19" s="56"/>
      <c r="AL19" s="78">
        <v>1</v>
      </c>
      <c r="AM19" s="75"/>
      <c r="AN19" s="75"/>
      <c r="AO19" s="75"/>
      <c r="AP19" s="75"/>
      <c r="AQ19" s="54">
        <f t="shared" si="0"/>
        <v>3</v>
      </c>
      <c r="AR19" s="31">
        <f t="shared" si="2"/>
        <v>136</v>
      </c>
      <c r="AS19" s="55">
        <f t="shared" si="1"/>
        <v>2.2058823529411766E-2</v>
      </c>
    </row>
    <row r="20" spans="1:45" x14ac:dyDescent="0.25">
      <c r="A20" s="108"/>
      <c r="B20" s="107"/>
      <c r="C20" s="53" t="s">
        <v>76</v>
      </c>
      <c r="D20" s="62"/>
      <c r="E20" s="56"/>
      <c r="F20" s="56"/>
      <c r="G20" s="85"/>
      <c r="H20" s="78">
        <v>1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78">
        <v>1</v>
      </c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75"/>
      <c r="AI20" s="75"/>
      <c r="AJ20" s="75"/>
      <c r="AK20" s="56"/>
      <c r="AL20" s="78">
        <v>1</v>
      </c>
      <c r="AM20" s="75"/>
      <c r="AN20" s="75"/>
      <c r="AO20" s="75"/>
      <c r="AP20" s="75"/>
      <c r="AQ20" s="54">
        <f t="shared" si="0"/>
        <v>3</v>
      </c>
      <c r="AR20" s="31">
        <f t="shared" si="2"/>
        <v>136</v>
      </c>
      <c r="AS20" s="55">
        <f t="shared" si="1"/>
        <v>2.2058823529411766E-2</v>
      </c>
    </row>
    <row r="21" spans="1:45" ht="12.75" customHeight="1" x14ac:dyDescent="0.25">
      <c r="A21" s="108"/>
      <c r="B21" s="107" t="s">
        <v>67</v>
      </c>
      <c r="C21" s="53" t="s">
        <v>74</v>
      </c>
      <c r="D21" s="62"/>
      <c r="E21" s="56"/>
      <c r="F21" s="56"/>
      <c r="G21" s="56"/>
      <c r="H21" s="56"/>
      <c r="I21" s="56"/>
      <c r="J21" s="56"/>
      <c r="K21" s="56"/>
      <c r="L21" s="56"/>
      <c r="M21" s="56"/>
      <c r="N21" s="78">
        <v>1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78">
        <v>1</v>
      </c>
      <c r="AD21" s="56"/>
      <c r="AE21" s="56"/>
      <c r="AF21" s="56"/>
      <c r="AG21" s="79">
        <v>1</v>
      </c>
      <c r="AH21" s="75"/>
      <c r="AI21" s="75"/>
      <c r="AJ21" s="75"/>
      <c r="AK21" s="78">
        <v>1</v>
      </c>
      <c r="AL21" s="56"/>
      <c r="AM21" s="75"/>
      <c r="AN21" s="75"/>
      <c r="AO21" s="75"/>
      <c r="AP21" s="75"/>
      <c r="AQ21" s="54">
        <f t="shared" si="0"/>
        <v>4</v>
      </c>
      <c r="AR21" s="31">
        <f t="shared" ref="AR21:AR26" si="3">34*2</f>
        <v>68</v>
      </c>
      <c r="AS21" s="55">
        <f t="shared" si="1"/>
        <v>5.8823529411764705E-2</v>
      </c>
    </row>
    <row r="22" spans="1:45" ht="12.75" customHeight="1" x14ac:dyDescent="0.25">
      <c r="A22" s="108"/>
      <c r="B22" s="107"/>
      <c r="C22" s="53" t="s">
        <v>75</v>
      </c>
      <c r="D22" s="62"/>
      <c r="E22" s="56"/>
      <c r="F22" s="56"/>
      <c r="G22" s="56"/>
      <c r="H22" s="56"/>
      <c r="I22" s="56"/>
      <c r="J22" s="56"/>
      <c r="K22" s="56"/>
      <c r="L22" s="56"/>
      <c r="M22" s="56"/>
      <c r="N22" s="78">
        <v>1</v>
      </c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78">
        <v>1</v>
      </c>
      <c r="AD22" s="75"/>
      <c r="AE22" s="56"/>
      <c r="AF22" s="56"/>
      <c r="AG22" s="79">
        <v>1</v>
      </c>
      <c r="AH22" s="56"/>
      <c r="AI22" s="75"/>
      <c r="AJ22" s="56"/>
      <c r="AK22" s="78">
        <v>1</v>
      </c>
      <c r="AL22" s="56"/>
      <c r="AM22" s="75"/>
      <c r="AN22" s="75"/>
      <c r="AO22" s="75"/>
      <c r="AP22" s="75"/>
      <c r="AQ22" s="54">
        <f t="shared" si="0"/>
        <v>4</v>
      </c>
      <c r="AR22" s="31">
        <f t="shared" si="3"/>
        <v>68</v>
      </c>
      <c r="AS22" s="55">
        <f t="shared" si="1"/>
        <v>5.8823529411764705E-2</v>
      </c>
    </row>
    <row r="23" spans="1:45" ht="12.75" customHeight="1" x14ac:dyDescent="0.25">
      <c r="A23" s="108"/>
      <c r="B23" s="107"/>
      <c r="C23" s="53" t="s">
        <v>76</v>
      </c>
      <c r="D23" s="62"/>
      <c r="E23" s="56"/>
      <c r="F23" s="56"/>
      <c r="G23" s="56"/>
      <c r="H23" s="56"/>
      <c r="I23" s="56"/>
      <c r="J23" s="56"/>
      <c r="K23" s="56"/>
      <c r="L23" s="56"/>
      <c r="M23" s="56"/>
      <c r="N23" s="78">
        <v>1</v>
      </c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78">
        <v>1</v>
      </c>
      <c r="AD23" s="75"/>
      <c r="AE23" s="56"/>
      <c r="AF23" s="56"/>
      <c r="AG23" s="79">
        <v>1</v>
      </c>
      <c r="AH23" s="56"/>
      <c r="AI23" s="75"/>
      <c r="AJ23" s="56"/>
      <c r="AK23" s="78">
        <v>1</v>
      </c>
      <c r="AL23" s="56"/>
      <c r="AM23" s="75"/>
      <c r="AN23" s="75"/>
      <c r="AO23" s="75"/>
      <c r="AP23" s="75"/>
      <c r="AQ23" s="54">
        <f t="shared" si="0"/>
        <v>4</v>
      </c>
      <c r="AR23" s="31">
        <f t="shared" si="3"/>
        <v>68</v>
      </c>
      <c r="AS23" s="55">
        <f t="shared" si="1"/>
        <v>5.8823529411764705E-2</v>
      </c>
    </row>
    <row r="24" spans="1:45" ht="12.75" customHeight="1" x14ac:dyDescent="0.25">
      <c r="A24" s="108"/>
      <c r="B24" s="92" t="s">
        <v>77</v>
      </c>
      <c r="C24" s="53" t="s">
        <v>74</v>
      </c>
      <c r="D24" s="62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78">
        <v>1</v>
      </c>
      <c r="R24" s="56"/>
      <c r="S24" s="56"/>
      <c r="T24" s="56"/>
      <c r="U24" s="56"/>
      <c r="V24" s="56"/>
      <c r="W24" s="56"/>
      <c r="X24" s="56"/>
      <c r="Y24" s="56"/>
      <c r="Z24" s="78">
        <v>1</v>
      </c>
      <c r="AA24" s="56"/>
      <c r="AB24" s="56"/>
      <c r="AC24" s="56"/>
      <c r="AD24" s="75"/>
      <c r="AE24" s="56"/>
      <c r="AF24" s="78">
        <v>1</v>
      </c>
      <c r="AG24" s="56"/>
      <c r="AH24" s="56"/>
      <c r="AI24" s="75"/>
      <c r="AJ24" s="56"/>
      <c r="AK24" s="78">
        <v>1</v>
      </c>
      <c r="AL24" s="78">
        <v>1</v>
      </c>
      <c r="AM24" s="75"/>
      <c r="AN24" s="75"/>
      <c r="AO24" s="75"/>
      <c r="AP24" s="75"/>
      <c r="AQ24" s="54">
        <f t="shared" si="0"/>
        <v>5</v>
      </c>
      <c r="AR24" s="31">
        <f t="shared" si="3"/>
        <v>68</v>
      </c>
      <c r="AS24" s="55">
        <f t="shared" si="1"/>
        <v>7.3529411764705885E-2</v>
      </c>
    </row>
    <row r="25" spans="1:45" ht="12.75" customHeight="1" x14ac:dyDescent="0.25">
      <c r="A25" s="108"/>
      <c r="B25" s="92"/>
      <c r="C25" s="53" t="s">
        <v>75</v>
      </c>
      <c r="D25" s="62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78">
        <v>1</v>
      </c>
      <c r="R25" s="56"/>
      <c r="S25" s="56"/>
      <c r="T25" s="56"/>
      <c r="U25" s="56"/>
      <c r="V25" s="56"/>
      <c r="W25" s="56"/>
      <c r="X25" s="56"/>
      <c r="Y25" s="56"/>
      <c r="Z25" s="78">
        <v>1</v>
      </c>
      <c r="AA25" s="56"/>
      <c r="AB25" s="56"/>
      <c r="AC25" s="56"/>
      <c r="AD25" s="75"/>
      <c r="AE25" s="56"/>
      <c r="AF25" s="78">
        <v>1</v>
      </c>
      <c r="AG25" s="56"/>
      <c r="AH25" s="56"/>
      <c r="AI25" s="75"/>
      <c r="AJ25" s="56"/>
      <c r="AK25" s="78">
        <v>1</v>
      </c>
      <c r="AL25" s="78">
        <v>1</v>
      </c>
      <c r="AM25" s="75"/>
      <c r="AN25" s="75"/>
      <c r="AO25" s="75"/>
      <c r="AP25" s="75"/>
      <c r="AQ25" s="54">
        <f t="shared" si="0"/>
        <v>5</v>
      </c>
      <c r="AR25" s="31">
        <f t="shared" si="3"/>
        <v>68</v>
      </c>
      <c r="AS25" s="55">
        <f t="shared" si="1"/>
        <v>7.3529411764705885E-2</v>
      </c>
    </row>
    <row r="26" spans="1:45" ht="12.75" customHeight="1" x14ac:dyDescent="0.25">
      <c r="A26" s="108"/>
      <c r="B26" s="92"/>
      <c r="C26" s="53" t="s">
        <v>76</v>
      </c>
      <c r="D26" s="62"/>
      <c r="E26" s="63"/>
      <c r="F26" s="56"/>
      <c r="G26" s="56"/>
      <c r="H26" s="56"/>
      <c r="I26" s="63"/>
      <c r="J26" s="56"/>
      <c r="K26" s="56"/>
      <c r="L26" s="56"/>
      <c r="M26" s="63"/>
      <c r="N26" s="56"/>
      <c r="O26" s="56"/>
      <c r="P26" s="56"/>
      <c r="Q26" s="78">
        <v>1</v>
      </c>
      <c r="R26" s="56"/>
      <c r="S26" s="56"/>
      <c r="T26" s="56"/>
      <c r="U26" s="63"/>
      <c r="V26" s="56"/>
      <c r="W26" s="56"/>
      <c r="X26" s="63"/>
      <c r="Y26" s="56"/>
      <c r="Z26" s="78">
        <v>1</v>
      </c>
      <c r="AA26" s="56"/>
      <c r="AB26" s="63"/>
      <c r="AC26" s="56"/>
      <c r="AD26" s="64"/>
      <c r="AE26" s="63"/>
      <c r="AF26" s="78">
        <v>1</v>
      </c>
      <c r="AG26" s="56"/>
      <c r="AH26" s="56"/>
      <c r="AI26" s="64"/>
      <c r="AJ26" s="63"/>
      <c r="AK26" s="78">
        <v>1</v>
      </c>
      <c r="AL26" s="78">
        <v>1</v>
      </c>
      <c r="AM26" s="64"/>
      <c r="AN26" s="64"/>
      <c r="AO26" s="64"/>
      <c r="AP26" s="64"/>
      <c r="AQ26" s="54">
        <f t="shared" si="0"/>
        <v>5</v>
      </c>
      <c r="AR26" s="31">
        <f t="shared" si="3"/>
        <v>68</v>
      </c>
      <c r="AS26" s="55">
        <f t="shared" si="1"/>
        <v>7.3529411764705885E-2</v>
      </c>
    </row>
    <row r="27" spans="1:45" ht="12.75" customHeight="1" x14ac:dyDescent="0.25">
      <c r="A27" s="108"/>
      <c r="B27" s="107" t="s">
        <v>68</v>
      </c>
      <c r="C27" s="53" t="s">
        <v>74</v>
      </c>
      <c r="D27" s="62"/>
      <c r="E27" s="63"/>
      <c r="F27" s="56"/>
      <c r="G27" s="56"/>
      <c r="H27" s="56"/>
      <c r="I27" s="63"/>
      <c r="J27" s="56"/>
      <c r="K27" s="56"/>
      <c r="L27" s="56"/>
      <c r="M27" s="63"/>
      <c r="N27" s="56"/>
      <c r="O27" s="56"/>
      <c r="P27" s="56"/>
      <c r="Q27" s="63"/>
      <c r="R27" s="56"/>
      <c r="S27" s="56"/>
      <c r="T27" s="56"/>
      <c r="U27" s="63"/>
      <c r="V27" s="56"/>
      <c r="W27" s="56"/>
      <c r="X27" s="63"/>
      <c r="Y27" s="56"/>
      <c r="Z27" s="56"/>
      <c r="AA27" s="64"/>
      <c r="AB27" s="63"/>
      <c r="AC27" s="56"/>
      <c r="AD27" s="56"/>
      <c r="AE27" s="63"/>
      <c r="AF27" s="63"/>
      <c r="AG27" s="56"/>
      <c r="AH27" s="56"/>
      <c r="AI27" s="56"/>
      <c r="AJ27" s="64"/>
      <c r="AK27" s="56"/>
      <c r="AL27" s="56"/>
      <c r="AM27" s="64"/>
      <c r="AN27" s="64"/>
      <c r="AO27" s="64"/>
      <c r="AP27" s="64"/>
      <c r="AQ27" s="54">
        <f t="shared" si="0"/>
        <v>0</v>
      </c>
      <c r="AR27" s="31">
        <f t="shared" ref="AR27:AR35" si="4">34*1</f>
        <v>34</v>
      </c>
      <c r="AS27" s="55">
        <f t="shared" si="1"/>
        <v>0</v>
      </c>
    </row>
    <row r="28" spans="1:45" x14ac:dyDescent="0.25">
      <c r="A28" s="108"/>
      <c r="B28" s="107"/>
      <c r="C28" s="53" t="s">
        <v>75</v>
      </c>
      <c r="D28" s="63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64"/>
      <c r="AN28" s="64"/>
      <c r="AO28" s="64"/>
      <c r="AP28" s="64"/>
      <c r="AQ28" s="54">
        <f t="shared" si="0"/>
        <v>0</v>
      </c>
      <c r="AR28" s="31">
        <f t="shared" si="4"/>
        <v>34</v>
      </c>
      <c r="AS28" s="55">
        <f t="shared" si="1"/>
        <v>0</v>
      </c>
    </row>
    <row r="29" spans="1:45" s="48" customFormat="1" ht="15" customHeight="1" x14ac:dyDescent="0.2">
      <c r="A29" s="108"/>
      <c r="B29" s="107"/>
      <c r="C29" s="53" t="s">
        <v>76</v>
      </c>
      <c r="D29" s="65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54">
        <f t="shared" si="0"/>
        <v>0</v>
      </c>
      <c r="AR29" s="31">
        <f t="shared" si="4"/>
        <v>34</v>
      </c>
      <c r="AS29" s="55">
        <f t="shared" si="1"/>
        <v>0</v>
      </c>
    </row>
    <row r="30" spans="1:45" s="48" customFormat="1" ht="16.5" customHeight="1" x14ac:dyDescent="0.2">
      <c r="A30" s="108"/>
      <c r="B30" s="107" t="s">
        <v>69</v>
      </c>
      <c r="C30" s="53" t="s">
        <v>74</v>
      </c>
      <c r="D30" s="67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54">
        <f t="shared" si="0"/>
        <v>0</v>
      </c>
      <c r="AR30" s="31">
        <f t="shared" si="4"/>
        <v>34</v>
      </c>
      <c r="AS30" s="55">
        <f t="shared" si="1"/>
        <v>0</v>
      </c>
    </row>
    <row r="31" spans="1:45" s="52" customFormat="1" ht="11.25" customHeight="1" x14ac:dyDescent="0.2">
      <c r="A31" s="108"/>
      <c r="B31" s="107"/>
      <c r="C31" s="53" t="s">
        <v>75</v>
      </c>
      <c r="D31" s="67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54">
        <f t="shared" si="0"/>
        <v>0</v>
      </c>
      <c r="AR31" s="31">
        <f t="shared" si="4"/>
        <v>34</v>
      </c>
      <c r="AS31" s="55">
        <f t="shared" si="1"/>
        <v>0</v>
      </c>
    </row>
    <row r="32" spans="1:45" ht="12.75" customHeight="1" x14ac:dyDescent="0.25">
      <c r="A32" s="108"/>
      <c r="B32" s="107"/>
      <c r="C32" s="53" t="s">
        <v>76</v>
      </c>
      <c r="D32" s="62"/>
      <c r="E32" s="63"/>
      <c r="F32" s="63"/>
      <c r="G32" s="56"/>
      <c r="H32" s="63"/>
      <c r="I32" s="63"/>
      <c r="J32" s="61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4"/>
      <c r="AN32" s="64"/>
      <c r="AO32" s="64"/>
      <c r="AP32" s="64"/>
      <c r="AQ32" s="54">
        <f t="shared" si="0"/>
        <v>0</v>
      </c>
      <c r="AR32" s="31">
        <f t="shared" si="4"/>
        <v>34</v>
      </c>
      <c r="AS32" s="55">
        <f t="shared" si="1"/>
        <v>0</v>
      </c>
    </row>
    <row r="33" spans="1:45" ht="12.75" customHeight="1" x14ac:dyDescent="0.25">
      <c r="A33" s="108"/>
      <c r="B33" s="107" t="s">
        <v>70</v>
      </c>
      <c r="C33" s="53" t="s">
        <v>74</v>
      </c>
      <c r="D33" s="62"/>
      <c r="E33" s="63"/>
      <c r="F33" s="63"/>
      <c r="G33" s="63"/>
      <c r="H33" s="56"/>
      <c r="I33" s="61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84">
        <v>1</v>
      </c>
      <c r="AM33" s="64"/>
      <c r="AN33" s="64"/>
      <c r="AO33" s="64"/>
      <c r="AP33" s="64"/>
      <c r="AQ33" s="54">
        <f t="shared" si="0"/>
        <v>1</v>
      </c>
      <c r="AR33" s="31">
        <f t="shared" si="4"/>
        <v>34</v>
      </c>
      <c r="AS33" s="55">
        <f t="shared" si="1"/>
        <v>2.9411764705882353E-2</v>
      </c>
    </row>
    <row r="34" spans="1:45" x14ac:dyDescent="0.25">
      <c r="A34" s="108"/>
      <c r="B34" s="107"/>
      <c r="C34" s="53" t="s">
        <v>75</v>
      </c>
      <c r="D34" s="62"/>
      <c r="E34" s="63"/>
      <c r="F34" s="56"/>
      <c r="G34" s="56"/>
      <c r="H34" s="61"/>
      <c r="I34" s="63"/>
      <c r="J34" s="56"/>
      <c r="K34" s="56"/>
      <c r="L34" s="56"/>
      <c r="M34" s="63"/>
      <c r="N34" s="56"/>
      <c r="O34" s="56"/>
      <c r="P34" s="56"/>
      <c r="Q34" s="63"/>
      <c r="R34" s="56"/>
      <c r="S34" s="56"/>
      <c r="T34" s="56"/>
      <c r="U34" s="63"/>
      <c r="V34" s="56"/>
      <c r="W34" s="56"/>
      <c r="X34" s="63"/>
      <c r="Y34" s="56"/>
      <c r="Z34" s="56"/>
      <c r="AA34" s="56"/>
      <c r="AB34" s="63"/>
      <c r="AC34" s="56"/>
      <c r="AD34" s="56"/>
      <c r="AE34" s="63"/>
      <c r="AF34" s="63"/>
      <c r="AG34" s="56"/>
      <c r="AH34" s="56"/>
      <c r="AI34" s="56"/>
      <c r="AJ34" s="63"/>
      <c r="AK34" s="56"/>
      <c r="AL34" s="84">
        <v>1</v>
      </c>
      <c r="AM34" s="64"/>
      <c r="AN34" s="64"/>
      <c r="AO34" s="64"/>
      <c r="AP34" s="64"/>
      <c r="AQ34" s="54">
        <f t="shared" si="0"/>
        <v>1</v>
      </c>
      <c r="AR34" s="31">
        <f t="shared" si="4"/>
        <v>34</v>
      </c>
      <c r="AS34" s="55">
        <f t="shared" si="1"/>
        <v>2.9411764705882353E-2</v>
      </c>
    </row>
    <row r="35" spans="1:45" x14ac:dyDescent="0.25">
      <c r="A35" s="108"/>
      <c r="B35" s="107"/>
      <c r="C35" s="53" t="s">
        <v>76</v>
      </c>
      <c r="D35" s="62"/>
      <c r="E35" s="63"/>
      <c r="F35" s="56"/>
      <c r="G35" s="61"/>
      <c r="H35" s="56"/>
      <c r="I35" s="63"/>
      <c r="J35" s="56"/>
      <c r="K35" s="56"/>
      <c r="L35" s="56"/>
      <c r="M35" s="63"/>
      <c r="N35" s="56"/>
      <c r="O35" s="56"/>
      <c r="P35" s="56"/>
      <c r="Q35" s="63"/>
      <c r="R35" s="56"/>
      <c r="S35" s="56"/>
      <c r="T35" s="56"/>
      <c r="U35" s="63"/>
      <c r="V35" s="56"/>
      <c r="W35" s="56"/>
      <c r="X35" s="63"/>
      <c r="Y35" s="56"/>
      <c r="Z35" s="56"/>
      <c r="AA35" s="56"/>
      <c r="AB35" s="63"/>
      <c r="AC35" s="56"/>
      <c r="AD35" s="56"/>
      <c r="AE35" s="63"/>
      <c r="AF35" s="63"/>
      <c r="AG35" s="56"/>
      <c r="AH35" s="56"/>
      <c r="AI35" s="56"/>
      <c r="AJ35" s="63"/>
      <c r="AK35" s="56"/>
      <c r="AL35" s="84">
        <v>1</v>
      </c>
      <c r="AM35" s="64"/>
      <c r="AN35" s="64"/>
      <c r="AO35" s="64"/>
      <c r="AP35" s="64"/>
      <c r="AQ35" s="54">
        <f t="shared" si="0"/>
        <v>1</v>
      </c>
      <c r="AR35" s="31">
        <f t="shared" si="4"/>
        <v>34</v>
      </c>
      <c r="AS35" s="55">
        <f t="shared" si="1"/>
        <v>2.9411764705882353E-2</v>
      </c>
    </row>
    <row r="36" spans="1:45" ht="12.75" customHeight="1" x14ac:dyDescent="0.25">
      <c r="A36" s="108"/>
      <c r="B36" s="107" t="s">
        <v>71</v>
      </c>
      <c r="C36" s="53" t="s">
        <v>74</v>
      </c>
      <c r="D36" s="62"/>
      <c r="E36" s="63"/>
      <c r="F36" s="56"/>
      <c r="G36" s="56"/>
      <c r="H36" s="61"/>
      <c r="I36" s="56"/>
      <c r="J36" s="56"/>
      <c r="K36" s="56"/>
      <c r="L36" s="56"/>
      <c r="M36" s="63"/>
      <c r="N36" s="56"/>
      <c r="O36" s="56"/>
      <c r="P36" s="56"/>
      <c r="Q36" s="63"/>
      <c r="R36" s="56"/>
      <c r="S36" s="56"/>
      <c r="T36" s="56"/>
      <c r="U36" s="63"/>
      <c r="V36" s="56"/>
      <c r="W36" s="56"/>
      <c r="X36" s="63"/>
      <c r="Y36" s="56"/>
      <c r="Z36" s="56"/>
      <c r="AA36" s="56"/>
      <c r="AB36" s="64"/>
      <c r="AC36" s="64"/>
      <c r="AD36" s="64"/>
      <c r="AE36" s="63"/>
      <c r="AF36" s="63"/>
      <c r="AG36" s="56"/>
      <c r="AH36" s="56"/>
      <c r="AI36" s="56"/>
      <c r="AJ36" s="63"/>
      <c r="AK36" s="56"/>
      <c r="AL36" s="56"/>
      <c r="AM36" s="64"/>
      <c r="AN36" s="64"/>
      <c r="AO36" s="64"/>
      <c r="AP36" s="64"/>
      <c r="AQ36" s="54">
        <f t="shared" si="0"/>
        <v>0</v>
      </c>
      <c r="AR36" s="31">
        <f>34*2</f>
        <v>68</v>
      </c>
      <c r="AS36" s="55">
        <f t="shared" si="1"/>
        <v>0</v>
      </c>
    </row>
    <row r="37" spans="1:45" ht="12.75" customHeight="1" x14ac:dyDescent="0.25">
      <c r="A37" s="108"/>
      <c r="B37" s="107"/>
      <c r="C37" s="53" t="s">
        <v>75</v>
      </c>
      <c r="D37" s="62"/>
      <c r="E37" s="63"/>
      <c r="F37" s="56"/>
      <c r="G37" s="56"/>
      <c r="H37" s="56"/>
      <c r="I37" s="63"/>
      <c r="J37" s="56"/>
      <c r="K37" s="56"/>
      <c r="L37" s="56"/>
      <c r="M37" s="63"/>
      <c r="N37" s="56"/>
      <c r="O37" s="56"/>
      <c r="P37" s="56"/>
      <c r="Q37" s="63"/>
      <c r="R37" s="56"/>
      <c r="S37" s="56"/>
      <c r="T37" s="56"/>
      <c r="U37" s="63"/>
      <c r="V37" s="56"/>
      <c r="W37" s="56"/>
      <c r="X37" s="63"/>
      <c r="Y37" s="56"/>
      <c r="Z37" s="56"/>
      <c r="AA37" s="56"/>
      <c r="AB37" s="56"/>
      <c r="AC37" s="56"/>
      <c r="AD37" s="63"/>
      <c r="AE37" s="63"/>
      <c r="AF37" s="63"/>
      <c r="AG37" s="63"/>
      <c r="AH37" s="64"/>
      <c r="AI37" s="64"/>
      <c r="AJ37" s="64"/>
      <c r="AK37" s="56"/>
      <c r="AL37" s="56"/>
      <c r="AM37" s="64"/>
      <c r="AN37" s="64"/>
      <c r="AO37" s="64"/>
      <c r="AP37" s="64"/>
      <c r="AQ37" s="54">
        <f t="shared" si="0"/>
        <v>0</v>
      </c>
      <c r="AR37" s="31">
        <f>34*2</f>
        <v>68</v>
      </c>
      <c r="AS37" s="55">
        <f t="shared" si="1"/>
        <v>0</v>
      </c>
    </row>
    <row r="38" spans="1:45" x14ac:dyDescent="0.25">
      <c r="A38" s="108"/>
      <c r="B38" s="107"/>
      <c r="C38" s="53" t="s">
        <v>76</v>
      </c>
      <c r="D38" s="62"/>
      <c r="E38" s="63"/>
      <c r="F38" s="56"/>
      <c r="G38" s="56"/>
      <c r="H38" s="56"/>
      <c r="I38" s="63"/>
      <c r="J38" s="56"/>
      <c r="K38" s="56"/>
      <c r="L38" s="56"/>
      <c r="M38" s="63"/>
      <c r="N38" s="56"/>
      <c r="O38" s="56"/>
      <c r="P38" s="56"/>
      <c r="Q38" s="63"/>
      <c r="R38" s="56"/>
      <c r="S38" s="56"/>
      <c r="T38" s="56"/>
      <c r="U38" s="63"/>
      <c r="V38" s="56"/>
      <c r="W38" s="56"/>
      <c r="X38" s="63"/>
      <c r="Y38" s="56"/>
      <c r="Z38" s="56"/>
      <c r="AA38" s="56"/>
      <c r="AB38" s="56"/>
      <c r="AC38" s="56"/>
      <c r="AD38" s="63"/>
      <c r="AE38" s="63"/>
      <c r="AF38" s="63"/>
      <c r="AG38" s="63"/>
      <c r="AH38" s="64"/>
      <c r="AI38" s="64"/>
      <c r="AJ38" s="64"/>
      <c r="AK38" s="56"/>
      <c r="AL38" s="56"/>
      <c r="AM38" s="64"/>
      <c r="AN38" s="64"/>
      <c r="AO38" s="64"/>
      <c r="AP38" s="64"/>
      <c r="AQ38" s="54">
        <f t="shared" si="0"/>
        <v>0</v>
      </c>
      <c r="AR38" s="31">
        <f>34*2</f>
        <v>68</v>
      </c>
      <c r="AS38" s="55">
        <f t="shared" si="1"/>
        <v>0</v>
      </c>
    </row>
    <row r="39" spans="1:45" s="61" customFormat="1" ht="27" customHeight="1" x14ac:dyDescent="0.2">
      <c r="A39" s="60"/>
      <c r="B39" s="69"/>
      <c r="C39" s="69"/>
      <c r="D39" s="6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60"/>
      <c r="AN39" s="60"/>
      <c r="AO39" s="60"/>
      <c r="AP39" s="60"/>
      <c r="AQ39" s="60"/>
      <c r="AR39" s="60"/>
      <c r="AS39" s="60"/>
    </row>
    <row r="40" spans="1:45" s="61" customFormat="1" ht="114" customHeight="1" x14ac:dyDescent="0.2">
      <c r="A40" s="104" t="s">
        <v>78</v>
      </c>
      <c r="B40" s="104"/>
      <c r="C40" s="104"/>
      <c r="D40" s="104"/>
      <c r="E40" s="104" t="s">
        <v>46</v>
      </c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5" t="s">
        <v>47</v>
      </c>
      <c r="AR40" s="105" t="s">
        <v>48</v>
      </c>
      <c r="AS40" s="106" t="s">
        <v>49</v>
      </c>
    </row>
    <row r="41" spans="1:45" s="48" customFormat="1" ht="12.75" customHeight="1" x14ac:dyDescent="0.2">
      <c r="A41" s="107" t="s">
        <v>50</v>
      </c>
      <c r="B41" s="107"/>
      <c r="C41" s="107" t="s">
        <v>51</v>
      </c>
      <c r="D41" s="50" t="s">
        <v>52</v>
      </c>
      <c r="E41" s="107" t="s">
        <v>53</v>
      </c>
      <c r="F41" s="107"/>
      <c r="G41" s="107"/>
      <c r="H41" s="107"/>
      <c r="I41" s="107" t="s">
        <v>54</v>
      </c>
      <c r="J41" s="107"/>
      <c r="K41" s="107"/>
      <c r="L41" s="107"/>
      <c r="M41" s="107" t="s">
        <v>55</v>
      </c>
      <c r="N41" s="107"/>
      <c r="O41" s="107"/>
      <c r="P41" s="107"/>
      <c r="Q41" s="107" t="s">
        <v>56</v>
      </c>
      <c r="R41" s="107"/>
      <c r="S41" s="107"/>
      <c r="T41" s="107"/>
      <c r="U41" s="107" t="s">
        <v>57</v>
      </c>
      <c r="V41" s="107"/>
      <c r="W41" s="107"/>
      <c r="X41" s="107" t="s">
        <v>58</v>
      </c>
      <c r="Y41" s="107"/>
      <c r="Z41" s="107"/>
      <c r="AA41" s="107"/>
      <c r="AB41" s="107" t="s">
        <v>59</v>
      </c>
      <c r="AC41" s="107"/>
      <c r="AD41" s="107"/>
      <c r="AE41" s="107" t="s">
        <v>60</v>
      </c>
      <c r="AF41" s="107"/>
      <c r="AG41" s="107"/>
      <c r="AH41" s="107"/>
      <c r="AI41" s="107"/>
      <c r="AJ41" s="107" t="s">
        <v>61</v>
      </c>
      <c r="AK41" s="107"/>
      <c r="AL41" s="107"/>
      <c r="AM41" s="107" t="s">
        <v>62</v>
      </c>
      <c r="AN41" s="107"/>
      <c r="AO41" s="107"/>
      <c r="AP41" s="107"/>
      <c r="AQ41" s="105"/>
      <c r="AR41" s="105"/>
      <c r="AS41" s="106"/>
    </row>
    <row r="42" spans="1:45" s="48" customFormat="1" ht="16.5" customHeight="1" x14ac:dyDescent="0.2">
      <c r="A42" s="107"/>
      <c r="B42" s="107"/>
      <c r="C42" s="107"/>
      <c r="D42" s="50" t="s">
        <v>63</v>
      </c>
      <c r="E42" s="51">
        <v>1</v>
      </c>
      <c r="F42" s="51">
        <v>2</v>
      </c>
      <c r="G42" s="51">
        <v>3</v>
      </c>
      <c r="H42" s="51">
        <v>4</v>
      </c>
      <c r="I42" s="51">
        <v>5</v>
      </c>
      <c r="J42" s="51">
        <v>6</v>
      </c>
      <c r="K42" s="51">
        <v>7</v>
      </c>
      <c r="L42" s="51">
        <v>8</v>
      </c>
      <c r="M42" s="51">
        <v>9</v>
      </c>
      <c r="N42" s="51">
        <v>10</v>
      </c>
      <c r="O42" s="51">
        <v>11</v>
      </c>
      <c r="P42" s="51">
        <v>12</v>
      </c>
      <c r="Q42" s="51">
        <v>13</v>
      </c>
      <c r="R42" s="51">
        <v>14</v>
      </c>
      <c r="S42" s="51">
        <v>15</v>
      </c>
      <c r="T42" s="51">
        <v>16</v>
      </c>
      <c r="U42" s="51">
        <v>17</v>
      </c>
      <c r="V42" s="51">
        <v>18</v>
      </c>
      <c r="W42" s="51">
        <v>19</v>
      </c>
      <c r="X42" s="51">
        <v>20</v>
      </c>
      <c r="Y42" s="51">
        <v>21</v>
      </c>
      <c r="Z42" s="51">
        <v>22</v>
      </c>
      <c r="AA42" s="51">
        <v>23</v>
      </c>
      <c r="AB42" s="51">
        <v>24</v>
      </c>
      <c r="AC42" s="51">
        <v>25</v>
      </c>
      <c r="AD42" s="51">
        <v>26</v>
      </c>
      <c r="AE42" s="51">
        <v>27</v>
      </c>
      <c r="AF42" s="51">
        <v>28</v>
      </c>
      <c r="AG42" s="51">
        <v>29</v>
      </c>
      <c r="AH42" s="51">
        <v>30</v>
      </c>
      <c r="AI42" s="51">
        <v>31</v>
      </c>
      <c r="AJ42" s="51">
        <v>32</v>
      </c>
      <c r="AK42" s="51">
        <v>33</v>
      </c>
      <c r="AL42" s="51">
        <v>34</v>
      </c>
      <c r="AM42" s="51">
        <v>35</v>
      </c>
      <c r="AN42" s="51">
        <v>36</v>
      </c>
      <c r="AO42" s="51">
        <v>37</v>
      </c>
      <c r="AP42" s="51">
        <v>38</v>
      </c>
      <c r="AQ42" s="105"/>
      <c r="AR42" s="105"/>
      <c r="AS42" s="106"/>
    </row>
    <row r="43" spans="1:45" s="52" customFormat="1" ht="11.25" customHeight="1" x14ac:dyDescent="0.2">
      <c r="A43" s="108" t="s">
        <v>73</v>
      </c>
      <c r="B43" s="107" t="s">
        <v>64</v>
      </c>
      <c r="C43" s="53" t="s">
        <v>79</v>
      </c>
      <c r="D43" s="62"/>
      <c r="E43" s="56"/>
      <c r="F43" s="75"/>
      <c r="G43" s="79">
        <v>1</v>
      </c>
      <c r="H43" s="79">
        <v>1</v>
      </c>
      <c r="I43" s="75"/>
      <c r="J43" s="75"/>
      <c r="K43" s="79">
        <v>1</v>
      </c>
      <c r="L43" s="75"/>
      <c r="M43" s="75"/>
      <c r="N43" s="75"/>
      <c r="O43" s="75"/>
      <c r="P43" s="79">
        <v>1</v>
      </c>
      <c r="Q43" s="56"/>
      <c r="R43" s="56"/>
      <c r="S43" s="78">
        <v>1</v>
      </c>
      <c r="T43" s="56"/>
      <c r="U43" s="56"/>
      <c r="V43" s="56"/>
      <c r="W43" s="78">
        <v>1</v>
      </c>
      <c r="X43" s="56"/>
      <c r="Y43" s="56"/>
      <c r="Z43" s="56"/>
      <c r="AA43" s="78">
        <v>1</v>
      </c>
      <c r="AB43" s="56"/>
      <c r="AC43" s="56"/>
      <c r="AD43" s="78">
        <v>1</v>
      </c>
      <c r="AE43" s="56"/>
      <c r="AF43" s="56"/>
      <c r="AG43" s="56"/>
      <c r="AH43" s="56"/>
      <c r="AI43" s="56"/>
      <c r="AJ43" s="78">
        <v>1</v>
      </c>
      <c r="AK43" s="78">
        <v>1</v>
      </c>
      <c r="AL43" s="78">
        <v>1</v>
      </c>
      <c r="AM43" s="75"/>
      <c r="AN43" s="75"/>
      <c r="AO43" s="75"/>
      <c r="AP43" s="75"/>
      <c r="AQ43" s="54">
        <f t="shared" ref="AQ43:AQ69" si="5">COUNTA(E43:AP43)</f>
        <v>11</v>
      </c>
      <c r="AR43" s="31">
        <f>34*5</f>
        <v>170</v>
      </c>
      <c r="AS43" s="55">
        <f t="shared" ref="AS43:AS69" si="6">AQ43/AR43</f>
        <v>6.4705882352941183E-2</v>
      </c>
    </row>
    <row r="44" spans="1:45" s="52" customFormat="1" ht="15" customHeight="1" x14ac:dyDescent="0.2">
      <c r="A44" s="108"/>
      <c r="B44" s="107"/>
      <c r="C44" s="53" t="s">
        <v>80</v>
      </c>
      <c r="D44" s="62"/>
      <c r="E44" s="56"/>
      <c r="F44" s="75"/>
      <c r="G44" s="79">
        <v>1</v>
      </c>
      <c r="H44" s="79">
        <v>1</v>
      </c>
      <c r="I44" s="75"/>
      <c r="J44" s="75"/>
      <c r="K44" s="79">
        <v>1</v>
      </c>
      <c r="L44" s="75"/>
      <c r="M44" s="75"/>
      <c r="N44" s="75"/>
      <c r="O44" s="75"/>
      <c r="P44" s="79">
        <v>1</v>
      </c>
      <c r="Q44" s="56"/>
      <c r="R44" s="56"/>
      <c r="S44" s="78">
        <v>1</v>
      </c>
      <c r="T44" s="56"/>
      <c r="U44" s="56"/>
      <c r="V44" s="56"/>
      <c r="W44" s="78">
        <v>1</v>
      </c>
      <c r="X44" s="56"/>
      <c r="Y44" s="56"/>
      <c r="Z44" s="56"/>
      <c r="AA44" s="78">
        <v>1</v>
      </c>
      <c r="AB44" s="56"/>
      <c r="AC44" s="56"/>
      <c r="AD44" s="78">
        <v>1</v>
      </c>
      <c r="AE44" s="56"/>
      <c r="AF44" s="56"/>
      <c r="AG44" s="56"/>
      <c r="AH44" s="56"/>
      <c r="AI44" s="56"/>
      <c r="AJ44" s="78">
        <v>1</v>
      </c>
      <c r="AK44" s="78">
        <v>1</v>
      </c>
      <c r="AL44" s="78">
        <v>1</v>
      </c>
      <c r="AM44" s="75"/>
      <c r="AN44" s="75"/>
      <c r="AO44" s="75"/>
      <c r="AP44" s="75"/>
      <c r="AQ44" s="54">
        <f t="shared" si="5"/>
        <v>11</v>
      </c>
      <c r="AR44" s="31">
        <f>34*5</f>
        <v>170</v>
      </c>
      <c r="AS44" s="55">
        <f t="shared" si="6"/>
        <v>6.4705882352941183E-2</v>
      </c>
    </row>
    <row r="45" spans="1:45" s="52" customFormat="1" ht="12.75" customHeight="1" x14ac:dyDescent="0.2">
      <c r="A45" s="108"/>
      <c r="B45" s="107"/>
      <c r="C45" s="53" t="s">
        <v>81</v>
      </c>
      <c r="D45" s="62"/>
      <c r="E45" s="56"/>
      <c r="F45" s="75"/>
      <c r="G45" s="79">
        <v>1</v>
      </c>
      <c r="H45" s="79">
        <v>1</v>
      </c>
      <c r="I45" s="75"/>
      <c r="J45" s="75"/>
      <c r="K45" s="79">
        <v>1</v>
      </c>
      <c r="L45" s="75"/>
      <c r="M45" s="75"/>
      <c r="N45" s="75"/>
      <c r="O45" s="75"/>
      <c r="P45" s="79">
        <v>1</v>
      </c>
      <c r="Q45" s="56"/>
      <c r="R45" s="56"/>
      <c r="S45" s="78">
        <v>1</v>
      </c>
      <c r="T45" s="56"/>
      <c r="U45" s="56"/>
      <c r="V45" s="56"/>
      <c r="W45" s="78">
        <v>1</v>
      </c>
      <c r="X45" s="56"/>
      <c r="Y45" s="56"/>
      <c r="Z45" s="56"/>
      <c r="AA45" s="78">
        <v>1</v>
      </c>
      <c r="AB45" s="56"/>
      <c r="AC45" s="56"/>
      <c r="AD45" s="78">
        <v>1</v>
      </c>
      <c r="AE45" s="56"/>
      <c r="AF45" s="56"/>
      <c r="AG45" s="56"/>
      <c r="AH45" s="56"/>
      <c r="AI45" s="56"/>
      <c r="AJ45" s="78">
        <v>1</v>
      </c>
      <c r="AK45" s="78">
        <v>1</v>
      </c>
      <c r="AL45" s="78">
        <v>1</v>
      </c>
      <c r="AM45" s="75"/>
      <c r="AN45" s="75"/>
      <c r="AO45" s="75"/>
      <c r="AP45" s="75"/>
      <c r="AQ45" s="54">
        <f t="shared" si="5"/>
        <v>11</v>
      </c>
      <c r="AR45" s="31">
        <f>34*5</f>
        <v>170</v>
      </c>
      <c r="AS45" s="55">
        <f t="shared" si="6"/>
        <v>6.4705882352941183E-2</v>
      </c>
    </row>
    <row r="46" spans="1:45" s="52" customFormat="1" ht="15" customHeight="1" x14ac:dyDescent="0.2">
      <c r="A46" s="108"/>
      <c r="B46" s="107" t="s">
        <v>65</v>
      </c>
      <c r="C46" s="53" t="s">
        <v>79</v>
      </c>
      <c r="D46" s="62"/>
      <c r="E46" s="56"/>
      <c r="F46" s="75"/>
      <c r="G46" s="79">
        <v>1</v>
      </c>
      <c r="H46" s="75"/>
      <c r="I46" s="79">
        <v>1</v>
      </c>
      <c r="J46" s="75"/>
      <c r="K46" s="75"/>
      <c r="L46" s="79">
        <v>1</v>
      </c>
      <c r="M46" s="75"/>
      <c r="N46" s="75"/>
      <c r="O46" s="75"/>
      <c r="P46" s="75"/>
      <c r="Q46" s="78">
        <v>1</v>
      </c>
      <c r="R46" s="56"/>
      <c r="S46" s="56"/>
      <c r="T46" s="78">
        <v>1</v>
      </c>
      <c r="U46" s="56"/>
      <c r="V46" s="56"/>
      <c r="W46" s="56"/>
      <c r="X46" s="56"/>
      <c r="Y46" s="56"/>
      <c r="Z46" s="56"/>
      <c r="AA46" s="56"/>
      <c r="AB46" s="78">
        <v>1</v>
      </c>
      <c r="AC46" s="56"/>
      <c r="AD46" s="56"/>
      <c r="AE46" s="56"/>
      <c r="AF46" s="78">
        <v>1</v>
      </c>
      <c r="AG46" s="56"/>
      <c r="AH46" s="56"/>
      <c r="AI46" s="56"/>
      <c r="AJ46" s="56"/>
      <c r="AK46" s="78">
        <v>1</v>
      </c>
      <c r="AL46" s="56"/>
      <c r="AM46" s="75"/>
      <c r="AN46" s="75"/>
      <c r="AO46" s="75"/>
      <c r="AP46" s="75"/>
      <c r="AQ46" s="54">
        <f t="shared" si="5"/>
        <v>8</v>
      </c>
      <c r="AR46" s="31">
        <f t="shared" ref="AR46:AR51" si="7">34*4</f>
        <v>136</v>
      </c>
      <c r="AS46" s="55">
        <f t="shared" si="6"/>
        <v>5.8823529411764705E-2</v>
      </c>
    </row>
    <row r="47" spans="1:45" s="52" customFormat="1" ht="15" customHeight="1" x14ac:dyDescent="0.2">
      <c r="A47" s="108"/>
      <c r="B47" s="107"/>
      <c r="C47" s="53" t="s">
        <v>80</v>
      </c>
      <c r="D47" s="62"/>
      <c r="E47" s="56"/>
      <c r="F47" s="56"/>
      <c r="G47" s="79">
        <v>1</v>
      </c>
      <c r="H47" s="75"/>
      <c r="I47" s="79">
        <v>1</v>
      </c>
      <c r="J47" s="56"/>
      <c r="K47" s="56"/>
      <c r="L47" s="79">
        <v>1</v>
      </c>
      <c r="M47" s="56"/>
      <c r="N47" s="56"/>
      <c r="O47" s="56"/>
      <c r="P47" s="56"/>
      <c r="Q47" s="78">
        <v>1</v>
      </c>
      <c r="R47" s="56"/>
      <c r="S47" s="56"/>
      <c r="T47" s="78">
        <v>1</v>
      </c>
      <c r="U47" s="56"/>
      <c r="V47" s="56"/>
      <c r="W47" s="56"/>
      <c r="X47" s="56"/>
      <c r="Y47" s="56"/>
      <c r="Z47" s="56"/>
      <c r="AA47" s="56"/>
      <c r="AB47" s="78">
        <v>1</v>
      </c>
      <c r="AC47" s="75"/>
      <c r="AD47" s="75"/>
      <c r="AE47" s="56"/>
      <c r="AF47" s="78">
        <v>1</v>
      </c>
      <c r="AG47" s="56"/>
      <c r="AH47" s="56"/>
      <c r="AI47" s="56"/>
      <c r="AJ47" s="56"/>
      <c r="AK47" s="78">
        <v>1</v>
      </c>
      <c r="AL47" s="56"/>
      <c r="AM47" s="75"/>
      <c r="AN47" s="75"/>
      <c r="AO47" s="75"/>
      <c r="AP47" s="75"/>
      <c r="AQ47" s="54">
        <f t="shared" si="5"/>
        <v>8</v>
      </c>
      <c r="AR47" s="31">
        <f t="shared" si="7"/>
        <v>136</v>
      </c>
      <c r="AS47" s="55">
        <f t="shared" si="6"/>
        <v>5.8823529411764705E-2</v>
      </c>
    </row>
    <row r="48" spans="1:45" s="52" customFormat="1" ht="15" customHeight="1" x14ac:dyDescent="0.2">
      <c r="A48" s="108"/>
      <c r="B48" s="107"/>
      <c r="C48" s="53" t="s">
        <v>81</v>
      </c>
      <c r="D48" s="62"/>
      <c r="E48" s="56"/>
      <c r="F48" s="56"/>
      <c r="G48" s="79">
        <v>1</v>
      </c>
      <c r="H48" s="56"/>
      <c r="I48" s="79">
        <v>1</v>
      </c>
      <c r="J48" s="85"/>
      <c r="K48" s="56"/>
      <c r="L48" s="79">
        <v>1</v>
      </c>
      <c r="M48" s="56"/>
      <c r="N48" s="56"/>
      <c r="O48" s="56"/>
      <c r="P48" s="56"/>
      <c r="Q48" s="78">
        <v>1</v>
      </c>
      <c r="R48" s="56"/>
      <c r="S48" s="56"/>
      <c r="T48" s="78">
        <v>1</v>
      </c>
      <c r="U48" s="56"/>
      <c r="V48" s="56"/>
      <c r="W48" s="56"/>
      <c r="X48" s="56"/>
      <c r="Y48" s="56"/>
      <c r="Z48" s="56"/>
      <c r="AA48" s="56"/>
      <c r="AB48" s="78">
        <v>1</v>
      </c>
      <c r="AC48" s="56"/>
      <c r="AD48" s="56"/>
      <c r="AE48" s="56"/>
      <c r="AF48" s="78">
        <v>1</v>
      </c>
      <c r="AG48" s="56"/>
      <c r="AH48" s="75"/>
      <c r="AI48" s="75"/>
      <c r="AJ48" s="75"/>
      <c r="AK48" s="78">
        <v>1</v>
      </c>
      <c r="AL48" s="56"/>
      <c r="AM48" s="75"/>
      <c r="AN48" s="75"/>
      <c r="AO48" s="75"/>
      <c r="AP48" s="75"/>
      <c r="AQ48" s="54">
        <f t="shared" si="5"/>
        <v>8</v>
      </c>
      <c r="AR48" s="31">
        <f t="shared" si="7"/>
        <v>136</v>
      </c>
      <c r="AS48" s="55">
        <f t="shared" si="6"/>
        <v>5.8823529411764705E-2</v>
      </c>
    </row>
    <row r="49" spans="1:45" s="52" customFormat="1" ht="12.75" customHeight="1" x14ac:dyDescent="0.2">
      <c r="A49" s="108"/>
      <c r="B49" s="107" t="s">
        <v>66</v>
      </c>
      <c r="C49" s="53" t="s">
        <v>79</v>
      </c>
      <c r="D49" s="62"/>
      <c r="E49" s="56"/>
      <c r="F49" s="56"/>
      <c r="G49" s="56"/>
      <c r="H49" s="114">
        <v>1</v>
      </c>
      <c r="I49" s="85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78">
        <v>1</v>
      </c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75"/>
      <c r="AI49" s="75"/>
      <c r="AJ49" s="75"/>
      <c r="AK49" s="56"/>
      <c r="AL49" s="78">
        <v>1</v>
      </c>
      <c r="AM49" s="75"/>
      <c r="AN49" s="75"/>
      <c r="AO49" s="75"/>
      <c r="AP49" s="75"/>
      <c r="AQ49" s="54">
        <f t="shared" si="5"/>
        <v>3</v>
      </c>
      <c r="AR49" s="31">
        <f t="shared" si="7"/>
        <v>136</v>
      </c>
      <c r="AS49" s="55">
        <f t="shared" si="6"/>
        <v>2.2058823529411766E-2</v>
      </c>
    </row>
    <row r="50" spans="1:45" ht="12.75" customHeight="1" x14ac:dyDescent="0.25">
      <c r="A50" s="108"/>
      <c r="B50" s="107"/>
      <c r="C50" s="53" t="s">
        <v>80</v>
      </c>
      <c r="D50" s="62"/>
      <c r="E50" s="56"/>
      <c r="F50" s="56"/>
      <c r="G50" s="56"/>
      <c r="H50" s="114">
        <v>1</v>
      </c>
      <c r="I50" s="113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78">
        <v>1</v>
      </c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75"/>
      <c r="AI50" s="75"/>
      <c r="AJ50" s="75"/>
      <c r="AK50" s="56"/>
      <c r="AL50" s="78">
        <v>1</v>
      </c>
      <c r="AM50" s="75"/>
      <c r="AN50" s="75"/>
      <c r="AO50" s="75"/>
      <c r="AP50" s="75"/>
      <c r="AQ50" s="54">
        <f t="shared" si="5"/>
        <v>3</v>
      </c>
      <c r="AR50" s="31">
        <f t="shared" si="7"/>
        <v>136</v>
      </c>
      <c r="AS50" s="55">
        <f t="shared" si="6"/>
        <v>2.2058823529411766E-2</v>
      </c>
    </row>
    <row r="51" spans="1:45" ht="12.75" customHeight="1" x14ac:dyDescent="0.25">
      <c r="A51" s="108"/>
      <c r="B51" s="107"/>
      <c r="C51" s="53" t="s">
        <v>81</v>
      </c>
      <c r="D51" s="62"/>
      <c r="E51" s="56"/>
      <c r="F51" s="56"/>
      <c r="G51" s="85"/>
      <c r="H51" s="78">
        <v>1</v>
      </c>
      <c r="I51" s="113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78">
        <v>1</v>
      </c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75"/>
      <c r="AI51" s="75"/>
      <c r="AJ51" s="75"/>
      <c r="AK51" s="56"/>
      <c r="AL51" s="78">
        <v>1</v>
      </c>
      <c r="AM51" s="75"/>
      <c r="AN51" s="75"/>
      <c r="AO51" s="75"/>
      <c r="AP51" s="75"/>
      <c r="AQ51" s="54">
        <f t="shared" si="5"/>
        <v>3</v>
      </c>
      <c r="AR51" s="31">
        <f t="shared" si="7"/>
        <v>136</v>
      </c>
      <c r="AS51" s="55">
        <f t="shared" si="6"/>
        <v>2.2058823529411766E-2</v>
      </c>
    </row>
    <row r="52" spans="1:45" ht="12.75" customHeight="1" x14ac:dyDescent="0.25">
      <c r="A52" s="108"/>
      <c r="B52" s="107" t="s">
        <v>67</v>
      </c>
      <c r="C52" s="53" t="s">
        <v>79</v>
      </c>
      <c r="D52" s="62"/>
      <c r="E52" s="56"/>
      <c r="F52" s="56"/>
      <c r="G52" s="56"/>
      <c r="H52" s="56"/>
      <c r="I52" s="56"/>
      <c r="J52" s="56"/>
      <c r="K52" s="56"/>
      <c r="L52" s="78">
        <v>1</v>
      </c>
      <c r="M52" s="56"/>
      <c r="N52" s="56"/>
      <c r="O52" s="78">
        <v>1</v>
      </c>
      <c r="P52" s="56"/>
      <c r="Q52" s="56"/>
      <c r="R52" s="56"/>
      <c r="S52" s="56"/>
      <c r="T52" s="56"/>
      <c r="U52" s="56"/>
      <c r="V52" s="78">
        <v>1</v>
      </c>
      <c r="W52" s="56"/>
      <c r="X52" s="56"/>
      <c r="Y52" s="56"/>
      <c r="Z52" s="56"/>
      <c r="AA52" s="56"/>
      <c r="AB52" s="78">
        <v>1</v>
      </c>
      <c r="AC52" s="56"/>
      <c r="AD52" s="56"/>
      <c r="AE52" s="56"/>
      <c r="AF52" s="56"/>
      <c r="AG52" s="75"/>
      <c r="AH52" s="75"/>
      <c r="AI52" s="75"/>
      <c r="AJ52" s="75"/>
      <c r="AK52" s="78">
        <v>1</v>
      </c>
      <c r="AL52" s="56"/>
      <c r="AM52" s="75"/>
      <c r="AN52" s="75"/>
      <c r="AO52" s="75"/>
      <c r="AP52" s="75"/>
      <c r="AQ52" s="54">
        <f t="shared" si="5"/>
        <v>5</v>
      </c>
      <c r="AR52" s="31">
        <f t="shared" ref="AR52:AR57" si="8">34*2</f>
        <v>68</v>
      </c>
      <c r="AS52" s="55">
        <f t="shared" si="6"/>
        <v>7.3529411764705885E-2</v>
      </c>
    </row>
    <row r="53" spans="1:45" ht="12.75" customHeight="1" x14ac:dyDescent="0.25">
      <c r="A53" s="108"/>
      <c r="B53" s="107"/>
      <c r="C53" s="53" t="s">
        <v>80</v>
      </c>
      <c r="D53" s="62"/>
      <c r="E53" s="56"/>
      <c r="F53" s="56"/>
      <c r="G53" s="56"/>
      <c r="H53" s="56"/>
      <c r="I53" s="56"/>
      <c r="J53" s="56"/>
      <c r="K53" s="56"/>
      <c r="L53" s="78">
        <v>1</v>
      </c>
      <c r="M53" s="56"/>
      <c r="N53" s="56"/>
      <c r="O53" s="78">
        <v>1</v>
      </c>
      <c r="P53" s="56"/>
      <c r="Q53" s="56"/>
      <c r="R53" s="56"/>
      <c r="S53" s="56"/>
      <c r="T53" s="56"/>
      <c r="U53" s="56"/>
      <c r="V53" s="78">
        <v>1</v>
      </c>
      <c r="W53" s="56"/>
      <c r="X53" s="56"/>
      <c r="Y53" s="56"/>
      <c r="Z53" s="56"/>
      <c r="AA53" s="56"/>
      <c r="AB53" s="78">
        <v>1</v>
      </c>
      <c r="AC53" s="56"/>
      <c r="AD53" s="75"/>
      <c r="AE53" s="56"/>
      <c r="AF53" s="56"/>
      <c r="AG53" s="56"/>
      <c r="AH53" s="56"/>
      <c r="AI53" s="75"/>
      <c r="AJ53" s="56"/>
      <c r="AK53" s="78">
        <v>1</v>
      </c>
      <c r="AL53" s="56"/>
      <c r="AM53" s="75"/>
      <c r="AN53" s="75"/>
      <c r="AO53" s="75"/>
      <c r="AP53" s="75"/>
      <c r="AQ53" s="54">
        <f t="shared" si="5"/>
        <v>5</v>
      </c>
      <c r="AR53" s="31">
        <f t="shared" si="8"/>
        <v>68</v>
      </c>
      <c r="AS53" s="55">
        <f t="shared" si="6"/>
        <v>7.3529411764705885E-2</v>
      </c>
    </row>
    <row r="54" spans="1:45" ht="12.75" customHeight="1" x14ac:dyDescent="0.25">
      <c r="A54" s="108"/>
      <c r="B54" s="107"/>
      <c r="C54" s="53" t="s">
        <v>81</v>
      </c>
      <c r="D54" s="62"/>
      <c r="E54" s="56"/>
      <c r="F54" s="56"/>
      <c r="G54" s="56"/>
      <c r="H54" s="56"/>
      <c r="I54" s="56"/>
      <c r="J54" s="56"/>
      <c r="K54" s="56"/>
      <c r="L54" s="78">
        <v>1</v>
      </c>
      <c r="M54" s="56"/>
      <c r="N54" s="56"/>
      <c r="O54" s="78">
        <v>1</v>
      </c>
      <c r="P54" s="56"/>
      <c r="Q54" s="56"/>
      <c r="R54" s="56"/>
      <c r="S54" s="56"/>
      <c r="T54" s="56"/>
      <c r="U54" s="56"/>
      <c r="V54" s="78">
        <v>1</v>
      </c>
      <c r="W54" s="56"/>
      <c r="X54" s="56"/>
      <c r="Y54" s="56"/>
      <c r="Z54" s="56"/>
      <c r="AA54" s="56"/>
      <c r="AB54" s="78">
        <v>1</v>
      </c>
      <c r="AC54" s="56"/>
      <c r="AD54" s="75"/>
      <c r="AE54" s="56"/>
      <c r="AF54" s="56"/>
      <c r="AG54" s="56"/>
      <c r="AH54" s="56"/>
      <c r="AI54" s="75"/>
      <c r="AJ54" s="56"/>
      <c r="AK54" s="78">
        <v>1</v>
      </c>
      <c r="AL54" s="56"/>
      <c r="AM54" s="75"/>
      <c r="AN54" s="75"/>
      <c r="AO54" s="75"/>
      <c r="AP54" s="75"/>
      <c r="AQ54" s="54">
        <f t="shared" si="5"/>
        <v>5</v>
      </c>
      <c r="AR54" s="31">
        <f t="shared" si="8"/>
        <v>68</v>
      </c>
      <c r="AS54" s="55">
        <f t="shared" si="6"/>
        <v>7.3529411764705885E-2</v>
      </c>
    </row>
    <row r="55" spans="1:45" ht="12.75" customHeight="1" x14ac:dyDescent="0.25">
      <c r="A55" s="108"/>
      <c r="B55" s="92" t="s">
        <v>77</v>
      </c>
      <c r="C55" s="53" t="s">
        <v>79</v>
      </c>
      <c r="D55" s="62"/>
      <c r="E55" s="56"/>
      <c r="F55" s="114">
        <v>1</v>
      </c>
      <c r="G55" s="56"/>
      <c r="H55" s="56"/>
      <c r="I55" s="56"/>
      <c r="J55" s="56"/>
      <c r="K55" s="56"/>
      <c r="L55" s="56"/>
      <c r="M55" s="56"/>
      <c r="N55" s="114">
        <v>1</v>
      </c>
      <c r="O55" s="56"/>
      <c r="P55" s="56"/>
      <c r="Q55" s="56"/>
      <c r="R55" s="56"/>
      <c r="S55" s="56"/>
      <c r="T55" s="56"/>
      <c r="U55" s="56"/>
      <c r="V55" s="56"/>
      <c r="W55" s="114">
        <v>1</v>
      </c>
      <c r="X55" s="56"/>
      <c r="Y55" s="56"/>
      <c r="Z55" s="56"/>
      <c r="AA55" s="56"/>
      <c r="AB55" s="56"/>
      <c r="AC55" s="56"/>
      <c r="AD55" s="75"/>
      <c r="AE55" s="56"/>
      <c r="AF55" s="114">
        <v>1</v>
      </c>
      <c r="AG55" s="56"/>
      <c r="AH55" s="56"/>
      <c r="AI55" s="75"/>
      <c r="AJ55" s="56"/>
      <c r="AK55" s="114">
        <v>1</v>
      </c>
      <c r="AL55" s="114">
        <v>1</v>
      </c>
      <c r="AM55" s="75"/>
      <c r="AN55" s="75"/>
      <c r="AO55" s="75"/>
      <c r="AP55" s="75"/>
      <c r="AQ55" s="54">
        <f t="shared" si="5"/>
        <v>6</v>
      </c>
      <c r="AR55" s="31">
        <f t="shared" si="8"/>
        <v>68</v>
      </c>
      <c r="AS55" s="55">
        <f t="shared" si="6"/>
        <v>8.8235294117647065E-2</v>
      </c>
    </row>
    <row r="56" spans="1:45" ht="12.75" customHeight="1" x14ac:dyDescent="0.25">
      <c r="A56" s="108"/>
      <c r="B56" s="92"/>
      <c r="C56" s="53" t="s">
        <v>80</v>
      </c>
      <c r="D56" s="62"/>
      <c r="E56" s="56"/>
      <c r="F56" s="114">
        <v>1</v>
      </c>
      <c r="G56" s="56"/>
      <c r="H56" s="56"/>
      <c r="I56" s="56"/>
      <c r="J56" s="56"/>
      <c r="K56" s="56"/>
      <c r="L56" s="56"/>
      <c r="M56" s="56"/>
      <c r="N56" s="114">
        <v>1</v>
      </c>
      <c r="O56" s="56"/>
      <c r="P56" s="56"/>
      <c r="Q56" s="56"/>
      <c r="R56" s="56"/>
      <c r="S56" s="56"/>
      <c r="T56" s="56"/>
      <c r="U56" s="56"/>
      <c r="V56" s="56"/>
      <c r="W56" s="114">
        <v>1</v>
      </c>
      <c r="X56" s="56"/>
      <c r="Y56" s="56"/>
      <c r="Z56" s="56"/>
      <c r="AA56" s="56"/>
      <c r="AB56" s="56"/>
      <c r="AC56" s="56"/>
      <c r="AD56" s="75"/>
      <c r="AE56" s="56"/>
      <c r="AF56" s="114">
        <v>1</v>
      </c>
      <c r="AG56" s="56"/>
      <c r="AH56" s="56"/>
      <c r="AI56" s="75"/>
      <c r="AJ56" s="56"/>
      <c r="AK56" s="114">
        <v>1</v>
      </c>
      <c r="AL56" s="114">
        <v>1</v>
      </c>
      <c r="AM56" s="75"/>
      <c r="AN56" s="75"/>
      <c r="AO56" s="75"/>
      <c r="AP56" s="75"/>
      <c r="AQ56" s="54">
        <f t="shared" si="5"/>
        <v>6</v>
      </c>
      <c r="AR56" s="31">
        <f t="shared" si="8"/>
        <v>68</v>
      </c>
      <c r="AS56" s="55">
        <f t="shared" si="6"/>
        <v>8.8235294117647065E-2</v>
      </c>
    </row>
    <row r="57" spans="1:45" ht="12.75" customHeight="1" x14ac:dyDescent="0.25">
      <c r="A57" s="108"/>
      <c r="B57" s="92"/>
      <c r="C57" s="53" t="s">
        <v>81</v>
      </c>
      <c r="D57" s="62"/>
      <c r="E57" s="56"/>
      <c r="F57" s="78">
        <v>1</v>
      </c>
      <c r="G57" s="56"/>
      <c r="H57" s="56"/>
      <c r="I57" s="56"/>
      <c r="J57" s="56"/>
      <c r="K57" s="56"/>
      <c r="L57" s="56"/>
      <c r="M57" s="56"/>
      <c r="N57" s="78">
        <v>1</v>
      </c>
      <c r="O57" s="56"/>
      <c r="P57" s="56"/>
      <c r="Q57" s="56"/>
      <c r="R57" s="56"/>
      <c r="S57" s="56"/>
      <c r="T57" s="56"/>
      <c r="U57" s="56"/>
      <c r="V57" s="56"/>
      <c r="W57" s="78">
        <v>1</v>
      </c>
      <c r="X57" s="56"/>
      <c r="Y57" s="56"/>
      <c r="Z57" s="56"/>
      <c r="AA57" s="56"/>
      <c r="AB57" s="56"/>
      <c r="AC57" s="56"/>
      <c r="AD57" s="75"/>
      <c r="AE57" s="56"/>
      <c r="AF57" s="78">
        <v>1</v>
      </c>
      <c r="AG57" s="56"/>
      <c r="AH57" s="56"/>
      <c r="AI57" s="75"/>
      <c r="AJ57" s="56"/>
      <c r="AK57" s="78">
        <v>1</v>
      </c>
      <c r="AL57" s="78">
        <v>1</v>
      </c>
      <c r="AM57" s="75"/>
      <c r="AN57" s="75"/>
      <c r="AO57" s="75"/>
      <c r="AP57" s="75"/>
      <c r="AQ57" s="54">
        <f t="shared" si="5"/>
        <v>6</v>
      </c>
      <c r="AR57" s="31">
        <f t="shared" si="8"/>
        <v>68</v>
      </c>
      <c r="AS57" s="55">
        <f t="shared" si="6"/>
        <v>8.8235294117647065E-2</v>
      </c>
    </row>
    <row r="58" spans="1:45" ht="12.75" customHeight="1" x14ac:dyDescent="0.25">
      <c r="A58" s="108"/>
      <c r="B58" s="107" t="s">
        <v>68</v>
      </c>
      <c r="C58" s="53" t="s">
        <v>79</v>
      </c>
      <c r="D58" s="62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75"/>
      <c r="AB58" s="56"/>
      <c r="AC58" s="56"/>
      <c r="AD58" s="56"/>
      <c r="AE58" s="56"/>
      <c r="AF58" s="56"/>
      <c r="AG58" s="56"/>
      <c r="AH58" s="56"/>
      <c r="AI58" s="56"/>
      <c r="AJ58" s="75"/>
      <c r="AK58" s="56"/>
      <c r="AL58" s="56"/>
      <c r="AM58" s="75"/>
      <c r="AN58" s="75"/>
      <c r="AO58" s="75"/>
      <c r="AP58" s="75"/>
      <c r="AQ58" s="54">
        <f t="shared" si="5"/>
        <v>0</v>
      </c>
      <c r="AR58" s="31">
        <f t="shared" ref="AR58:AR66" si="9">34*1</f>
        <v>34</v>
      </c>
      <c r="AS58" s="55">
        <f t="shared" si="6"/>
        <v>0</v>
      </c>
    </row>
    <row r="59" spans="1:45" ht="12.75" customHeight="1" x14ac:dyDescent="0.25">
      <c r="A59" s="108"/>
      <c r="B59" s="107"/>
      <c r="C59" s="49" t="s">
        <v>80</v>
      </c>
      <c r="D59" s="63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75"/>
      <c r="AN59" s="75"/>
      <c r="AO59" s="75"/>
      <c r="AP59" s="75"/>
      <c r="AQ59" s="54">
        <f t="shared" si="5"/>
        <v>0</v>
      </c>
      <c r="AR59" s="31">
        <f t="shared" si="9"/>
        <v>34</v>
      </c>
      <c r="AS59" s="55">
        <f t="shared" si="6"/>
        <v>0</v>
      </c>
    </row>
    <row r="60" spans="1:45" ht="15.75" customHeight="1" x14ac:dyDescent="0.25">
      <c r="A60" s="108"/>
      <c r="B60" s="107"/>
      <c r="C60" s="49" t="s">
        <v>81</v>
      </c>
      <c r="D60" s="65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54">
        <f t="shared" si="5"/>
        <v>0</v>
      </c>
      <c r="AR60" s="31">
        <f t="shared" si="9"/>
        <v>34</v>
      </c>
      <c r="AS60" s="55">
        <f t="shared" si="6"/>
        <v>0</v>
      </c>
    </row>
    <row r="61" spans="1:45" ht="12.75" customHeight="1" x14ac:dyDescent="0.25">
      <c r="A61" s="108"/>
      <c r="B61" s="107" t="s">
        <v>69</v>
      </c>
      <c r="C61" s="53" t="s">
        <v>79</v>
      </c>
      <c r="D61" s="67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4">
        <f t="shared" si="5"/>
        <v>0</v>
      </c>
      <c r="AR61" s="31">
        <f t="shared" si="9"/>
        <v>34</v>
      </c>
      <c r="AS61" s="55">
        <f t="shared" si="6"/>
        <v>0</v>
      </c>
    </row>
    <row r="62" spans="1:45" ht="14.25" customHeight="1" x14ac:dyDescent="0.25">
      <c r="A62" s="108"/>
      <c r="B62" s="107"/>
      <c r="C62" s="53" t="s">
        <v>80</v>
      </c>
      <c r="D62" s="67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54">
        <f t="shared" si="5"/>
        <v>0</v>
      </c>
      <c r="AR62" s="31">
        <f t="shared" si="9"/>
        <v>34</v>
      </c>
      <c r="AS62" s="55">
        <f t="shared" si="6"/>
        <v>0</v>
      </c>
    </row>
    <row r="63" spans="1:45" s="48" customFormat="1" ht="11.25" customHeight="1" x14ac:dyDescent="0.2">
      <c r="A63" s="108"/>
      <c r="B63" s="107"/>
      <c r="C63" s="53" t="s">
        <v>81</v>
      </c>
      <c r="D63" s="62"/>
      <c r="E63" s="56"/>
      <c r="F63" s="56"/>
      <c r="G63" s="56"/>
      <c r="H63" s="56"/>
      <c r="I63" s="56"/>
      <c r="J63" s="85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75"/>
      <c r="AN63" s="75"/>
      <c r="AO63" s="75"/>
      <c r="AP63" s="75"/>
      <c r="AQ63" s="54">
        <f t="shared" si="5"/>
        <v>0</v>
      </c>
      <c r="AR63" s="31">
        <f t="shared" si="9"/>
        <v>34</v>
      </c>
      <c r="AS63" s="55">
        <f t="shared" si="6"/>
        <v>0</v>
      </c>
    </row>
    <row r="64" spans="1:45" s="48" customFormat="1" ht="15" customHeight="1" x14ac:dyDescent="0.2">
      <c r="A64" s="108"/>
      <c r="B64" s="107" t="s">
        <v>70</v>
      </c>
      <c r="C64" s="53" t="s">
        <v>79</v>
      </c>
      <c r="D64" s="62"/>
      <c r="E64" s="56"/>
      <c r="F64" s="56"/>
      <c r="G64" s="56"/>
      <c r="H64" s="56"/>
      <c r="I64" s="85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79">
        <v>1</v>
      </c>
      <c r="AN64" s="75"/>
      <c r="AO64" s="75"/>
      <c r="AP64" s="75"/>
      <c r="AQ64" s="54">
        <f t="shared" si="5"/>
        <v>1</v>
      </c>
      <c r="AR64" s="31">
        <f t="shared" si="9"/>
        <v>34</v>
      </c>
      <c r="AS64" s="55">
        <f t="shared" si="6"/>
        <v>2.9411764705882353E-2</v>
      </c>
    </row>
    <row r="65" spans="1:1025" s="52" customFormat="1" ht="13.5" customHeight="1" x14ac:dyDescent="0.2">
      <c r="A65" s="108"/>
      <c r="B65" s="107"/>
      <c r="C65" s="53" t="s">
        <v>80</v>
      </c>
      <c r="D65" s="62"/>
      <c r="E65" s="56"/>
      <c r="F65" s="56"/>
      <c r="G65" s="56"/>
      <c r="H65" s="85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79">
        <v>1</v>
      </c>
      <c r="AN65" s="75"/>
      <c r="AO65" s="75"/>
      <c r="AP65" s="75"/>
      <c r="AQ65" s="54">
        <f t="shared" si="5"/>
        <v>1</v>
      </c>
      <c r="AR65" s="31">
        <f t="shared" si="9"/>
        <v>34</v>
      </c>
      <c r="AS65" s="55">
        <f t="shared" si="6"/>
        <v>2.9411764705882353E-2</v>
      </c>
    </row>
    <row r="66" spans="1:1025" s="52" customFormat="1" ht="15" customHeight="1" x14ac:dyDescent="0.2">
      <c r="A66" s="108"/>
      <c r="B66" s="107"/>
      <c r="C66" s="53" t="s">
        <v>81</v>
      </c>
      <c r="D66" s="62"/>
      <c r="E66" s="56"/>
      <c r="F66" s="56"/>
      <c r="G66" s="85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79">
        <v>1</v>
      </c>
      <c r="AN66" s="75"/>
      <c r="AO66" s="75"/>
      <c r="AP66" s="75"/>
      <c r="AQ66" s="54">
        <f t="shared" si="5"/>
        <v>1</v>
      </c>
      <c r="AR66" s="31">
        <f t="shared" si="9"/>
        <v>34</v>
      </c>
      <c r="AS66" s="55">
        <f t="shared" si="6"/>
        <v>2.9411764705882353E-2</v>
      </c>
    </row>
    <row r="67" spans="1:1025" s="52" customFormat="1" ht="15" customHeight="1" x14ac:dyDescent="0.2">
      <c r="A67" s="108"/>
      <c r="B67" s="107" t="s">
        <v>71</v>
      </c>
      <c r="C67" s="53" t="s">
        <v>79</v>
      </c>
      <c r="D67" s="62"/>
      <c r="E67" s="56"/>
      <c r="F67" s="56"/>
      <c r="G67" s="56"/>
      <c r="H67" s="85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75"/>
      <c r="AC67" s="75"/>
      <c r="AD67" s="75"/>
      <c r="AE67" s="56"/>
      <c r="AF67" s="56"/>
      <c r="AG67" s="56"/>
      <c r="AH67" s="56"/>
      <c r="AI67" s="56"/>
      <c r="AJ67" s="56"/>
      <c r="AK67" s="56"/>
      <c r="AL67" s="56"/>
      <c r="AM67" s="75"/>
      <c r="AN67" s="75"/>
      <c r="AO67" s="75"/>
      <c r="AP67" s="75"/>
      <c r="AQ67" s="54">
        <f t="shared" si="5"/>
        <v>0</v>
      </c>
      <c r="AR67" s="31">
        <f>34*2</f>
        <v>68</v>
      </c>
      <c r="AS67" s="55">
        <f t="shared" si="6"/>
        <v>0</v>
      </c>
    </row>
    <row r="68" spans="1:1025" s="52" customFormat="1" ht="15" customHeight="1" x14ac:dyDescent="0.2">
      <c r="A68" s="108"/>
      <c r="B68" s="107"/>
      <c r="C68" s="53" t="s">
        <v>80</v>
      </c>
      <c r="D68" s="62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75"/>
      <c r="AI68" s="75"/>
      <c r="AJ68" s="75"/>
      <c r="AK68" s="56"/>
      <c r="AL68" s="56"/>
      <c r="AM68" s="75"/>
      <c r="AN68" s="75"/>
      <c r="AO68" s="75"/>
      <c r="AP68" s="75"/>
      <c r="AQ68" s="54">
        <f t="shared" si="5"/>
        <v>0</v>
      </c>
      <c r="AR68" s="31">
        <f>34*2</f>
        <v>68</v>
      </c>
      <c r="AS68" s="55">
        <f t="shared" si="6"/>
        <v>0</v>
      </c>
    </row>
    <row r="69" spans="1:1025" s="52" customFormat="1" ht="15" customHeight="1" x14ac:dyDescent="0.2">
      <c r="A69" s="108"/>
      <c r="B69" s="107"/>
      <c r="C69" s="53" t="s">
        <v>81</v>
      </c>
      <c r="D69" s="62"/>
      <c r="E69" s="63"/>
      <c r="F69" s="56"/>
      <c r="G69" s="56"/>
      <c r="H69" s="56"/>
      <c r="I69" s="63"/>
      <c r="J69" s="56"/>
      <c r="K69" s="56"/>
      <c r="L69" s="56"/>
      <c r="M69" s="63"/>
      <c r="N69" s="56"/>
      <c r="O69" s="56"/>
      <c r="P69" s="56"/>
      <c r="Q69" s="63"/>
      <c r="R69" s="56"/>
      <c r="S69" s="56"/>
      <c r="T69" s="56"/>
      <c r="U69" s="63"/>
      <c r="V69" s="56"/>
      <c r="W69" s="56"/>
      <c r="X69" s="63"/>
      <c r="Y69" s="56"/>
      <c r="Z69" s="56"/>
      <c r="AA69" s="56"/>
      <c r="AB69" s="56"/>
      <c r="AC69" s="56"/>
      <c r="AD69" s="63"/>
      <c r="AE69" s="63"/>
      <c r="AF69" s="63"/>
      <c r="AG69" s="63"/>
      <c r="AH69" s="64"/>
      <c r="AI69" s="64"/>
      <c r="AJ69" s="64"/>
      <c r="AK69" s="56"/>
      <c r="AL69" s="56"/>
      <c r="AM69" s="64"/>
      <c r="AN69" s="64"/>
      <c r="AO69" s="64"/>
      <c r="AP69" s="64"/>
      <c r="AQ69" s="54">
        <f t="shared" si="5"/>
        <v>0</v>
      </c>
      <c r="AR69" s="31">
        <f>34*2</f>
        <v>68</v>
      </c>
      <c r="AS69" s="55">
        <f t="shared" si="6"/>
        <v>0</v>
      </c>
    </row>
    <row r="70" spans="1:1025" s="52" customFormat="1" ht="20.25" customHeight="1" x14ac:dyDescent="0.2">
      <c r="A70" s="60"/>
      <c r="B70" s="69"/>
      <c r="C70" s="69"/>
      <c r="D70" s="6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60"/>
      <c r="AN70" s="60"/>
      <c r="AO70" s="60"/>
      <c r="AP70" s="60"/>
      <c r="AQ70" s="60"/>
      <c r="AR70" s="60"/>
      <c r="AS70" s="60"/>
    </row>
    <row r="71" spans="1:1025" s="70" customFormat="1" ht="123" customHeight="1" x14ac:dyDescent="0.2">
      <c r="A71" s="104" t="s">
        <v>82</v>
      </c>
      <c r="B71" s="104"/>
      <c r="C71" s="104"/>
      <c r="D71" s="104"/>
      <c r="E71" s="104" t="s">
        <v>46</v>
      </c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5" t="s">
        <v>47</v>
      </c>
      <c r="AR71" s="105" t="s">
        <v>48</v>
      </c>
      <c r="AS71" s="106" t="s">
        <v>49</v>
      </c>
    </row>
    <row r="72" spans="1:1025" s="70" customFormat="1" ht="12.75" customHeight="1" x14ac:dyDescent="0.2">
      <c r="A72" s="107" t="s">
        <v>50</v>
      </c>
      <c r="B72" s="107"/>
      <c r="C72" s="107" t="s">
        <v>51</v>
      </c>
      <c r="D72" s="50" t="s">
        <v>52</v>
      </c>
      <c r="E72" s="107" t="s">
        <v>53</v>
      </c>
      <c r="F72" s="107"/>
      <c r="G72" s="107"/>
      <c r="H72" s="107"/>
      <c r="I72" s="107" t="s">
        <v>54</v>
      </c>
      <c r="J72" s="107"/>
      <c r="K72" s="107"/>
      <c r="L72" s="107"/>
      <c r="M72" s="107" t="s">
        <v>55</v>
      </c>
      <c r="N72" s="107"/>
      <c r="O72" s="107"/>
      <c r="P72" s="107"/>
      <c r="Q72" s="107" t="s">
        <v>56</v>
      </c>
      <c r="R72" s="107"/>
      <c r="S72" s="107"/>
      <c r="T72" s="107"/>
      <c r="U72" s="107" t="s">
        <v>57</v>
      </c>
      <c r="V72" s="107"/>
      <c r="W72" s="107"/>
      <c r="X72" s="107" t="s">
        <v>58</v>
      </c>
      <c r="Y72" s="107"/>
      <c r="Z72" s="107"/>
      <c r="AA72" s="107"/>
      <c r="AB72" s="107" t="s">
        <v>59</v>
      </c>
      <c r="AC72" s="107"/>
      <c r="AD72" s="107"/>
      <c r="AE72" s="107" t="s">
        <v>60</v>
      </c>
      <c r="AF72" s="107"/>
      <c r="AG72" s="107"/>
      <c r="AH72" s="107"/>
      <c r="AI72" s="107"/>
      <c r="AJ72" s="107" t="s">
        <v>61</v>
      </c>
      <c r="AK72" s="107"/>
      <c r="AL72" s="107"/>
      <c r="AM72" s="107" t="s">
        <v>62</v>
      </c>
      <c r="AN72" s="107"/>
      <c r="AO72" s="107"/>
      <c r="AP72" s="107"/>
      <c r="AQ72" s="105"/>
      <c r="AR72" s="105"/>
      <c r="AS72" s="106"/>
    </row>
    <row r="73" spans="1:1025" s="70" customFormat="1" ht="12.75" x14ac:dyDescent="0.2">
      <c r="A73" s="107"/>
      <c r="B73" s="107"/>
      <c r="C73" s="107"/>
      <c r="D73" s="50" t="s">
        <v>63</v>
      </c>
      <c r="E73" s="51">
        <v>1</v>
      </c>
      <c r="F73" s="51">
        <v>2</v>
      </c>
      <c r="G73" s="51">
        <v>3</v>
      </c>
      <c r="H73" s="51">
        <v>4</v>
      </c>
      <c r="I73" s="51">
        <v>5</v>
      </c>
      <c r="J73" s="51">
        <v>6</v>
      </c>
      <c r="K73" s="51">
        <v>7</v>
      </c>
      <c r="L73" s="51">
        <v>8</v>
      </c>
      <c r="M73" s="51">
        <v>9</v>
      </c>
      <c r="N73" s="51">
        <v>10</v>
      </c>
      <c r="O73" s="51">
        <v>11</v>
      </c>
      <c r="P73" s="51">
        <v>12</v>
      </c>
      <c r="Q73" s="51">
        <v>13</v>
      </c>
      <c r="R73" s="51">
        <v>14</v>
      </c>
      <c r="S73" s="51">
        <v>15</v>
      </c>
      <c r="T73" s="51">
        <v>16</v>
      </c>
      <c r="U73" s="51">
        <v>17</v>
      </c>
      <c r="V73" s="51">
        <v>18</v>
      </c>
      <c r="W73" s="51">
        <v>19</v>
      </c>
      <c r="X73" s="51">
        <v>20</v>
      </c>
      <c r="Y73" s="51">
        <v>21</v>
      </c>
      <c r="Z73" s="51">
        <v>22</v>
      </c>
      <c r="AA73" s="51">
        <v>23</v>
      </c>
      <c r="AB73" s="51">
        <v>24</v>
      </c>
      <c r="AC73" s="51">
        <v>25</v>
      </c>
      <c r="AD73" s="51">
        <v>26</v>
      </c>
      <c r="AE73" s="51">
        <v>27</v>
      </c>
      <c r="AF73" s="51">
        <v>28</v>
      </c>
      <c r="AG73" s="51">
        <v>29</v>
      </c>
      <c r="AH73" s="51">
        <v>30</v>
      </c>
      <c r="AI73" s="51">
        <v>31</v>
      </c>
      <c r="AJ73" s="51">
        <v>32</v>
      </c>
      <c r="AK73" s="51">
        <v>33</v>
      </c>
      <c r="AL73" s="51">
        <v>34</v>
      </c>
      <c r="AM73" s="51">
        <v>35</v>
      </c>
      <c r="AN73" s="51">
        <v>36</v>
      </c>
      <c r="AO73" s="51">
        <v>37</v>
      </c>
      <c r="AP73" s="51">
        <v>38</v>
      </c>
      <c r="AQ73" s="105"/>
      <c r="AR73" s="105"/>
      <c r="AS73" s="106"/>
    </row>
    <row r="74" spans="1:1025" ht="12.75" customHeight="1" x14ac:dyDescent="0.25">
      <c r="A74" s="109" t="s">
        <v>73</v>
      </c>
      <c r="B74" s="76" t="s">
        <v>64</v>
      </c>
      <c r="C74" s="53" t="s">
        <v>83</v>
      </c>
      <c r="D74" s="58"/>
      <c r="E74" s="54"/>
      <c r="F74" s="78">
        <v>1</v>
      </c>
      <c r="G74" s="56"/>
      <c r="H74" s="56"/>
      <c r="I74" s="56"/>
      <c r="J74" s="56"/>
      <c r="K74" s="78">
        <v>1</v>
      </c>
      <c r="L74" s="56"/>
      <c r="M74" s="56"/>
      <c r="N74" s="56"/>
      <c r="O74" s="56"/>
      <c r="P74" s="56"/>
      <c r="Q74" s="56"/>
      <c r="R74" s="78">
        <v>1</v>
      </c>
      <c r="S74" s="56"/>
      <c r="T74" s="56"/>
      <c r="U74" s="56"/>
      <c r="V74" s="78">
        <v>1</v>
      </c>
      <c r="W74" s="56"/>
      <c r="X74" s="56"/>
      <c r="Y74" s="78">
        <v>1</v>
      </c>
      <c r="Z74" s="56"/>
      <c r="AA74" s="78">
        <v>1</v>
      </c>
      <c r="AB74" s="56"/>
      <c r="AC74" s="56"/>
      <c r="AD74" s="56"/>
      <c r="AE74" s="56"/>
      <c r="AF74" s="88">
        <v>1</v>
      </c>
      <c r="AG74" s="56"/>
      <c r="AH74" s="56"/>
      <c r="AI74" s="56"/>
      <c r="AJ74" s="78">
        <v>1</v>
      </c>
      <c r="AK74" s="78">
        <v>1</v>
      </c>
      <c r="AL74" s="78">
        <v>1</v>
      </c>
      <c r="AM74" s="71"/>
      <c r="AN74" s="57"/>
      <c r="AO74" s="57"/>
      <c r="AP74" s="57"/>
      <c r="AQ74" s="57">
        <f t="shared" ref="AQ74:AQ108" si="10">SUM(E74:AP74)</f>
        <v>10</v>
      </c>
      <c r="AR74" s="72">
        <f>34*5</f>
        <v>170</v>
      </c>
      <c r="AS74" s="73">
        <f t="shared" ref="AS74:AS108" si="11">AQ74/AR74</f>
        <v>5.8823529411764705E-2</v>
      </c>
    </row>
    <row r="75" spans="1:1025" ht="12.75" customHeight="1" x14ac:dyDescent="0.25">
      <c r="A75" s="109"/>
      <c r="B75" s="86"/>
      <c r="C75" s="53" t="s">
        <v>84</v>
      </c>
      <c r="D75" s="58"/>
      <c r="E75" s="54"/>
      <c r="F75" s="78">
        <v>1</v>
      </c>
      <c r="G75" s="56"/>
      <c r="H75" s="56"/>
      <c r="I75" s="56"/>
      <c r="J75" s="56"/>
      <c r="K75" s="78">
        <v>1</v>
      </c>
      <c r="L75" s="56"/>
      <c r="M75" s="56"/>
      <c r="N75" s="56"/>
      <c r="O75" s="56"/>
      <c r="P75" s="56"/>
      <c r="Q75" s="56"/>
      <c r="R75" s="78">
        <v>1</v>
      </c>
      <c r="S75" s="56"/>
      <c r="T75" s="56"/>
      <c r="U75" s="56"/>
      <c r="V75" s="78">
        <v>1</v>
      </c>
      <c r="W75" s="56"/>
      <c r="X75" s="56"/>
      <c r="Y75" s="78">
        <v>1</v>
      </c>
      <c r="Z75" s="56"/>
      <c r="AA75" s="78">
        <v>1</v>
      </c>
      <c r="AB75" s="56"/>
      <c r="AC75" s="56"/>
      <c r="AD75" s="56"/>
      <c r="AE75" s="56"/>
      <c r="AF75" s="88">
        <v>1</v>
      </c>
      <c r="AG75" s="56"/>
      <c r="AH75" s="56"/>
      <c r="AI75" s="56"/>
      <c r="AJ75" s="78">
        <v>1</v>
      </c>
      <c r="AK75" s="78">
        <v>1</v>
      </c>
      <c r="AL75" s="78">
        <v>1</v>
      </c>
      <c r="AM75" s="71"/>
      <c r="AN75" s="57"/>
      <c r="AO75" s="57"/>
      <c r="AP75" s="57"/>
      <c r="AQ75" s="57">
        <f t="shared" si="10"/>
        <v>10</v>
      </c>
      <c r="AR75" s="72">
        <f>34*5</f>
        <v>170</v>
      </c>
      <c r="AS75" s="73">
        <f t="shared" si="11"/>
        <v>5.8823529411764705E-2</v>
      </c>
    </row>
    <row r="76" spans="1:1025" ht="12.75" customHeight="1" x14ac:dyDescent="0.25">
      <c r="A76" s="109"/>
      <c r="B76" s="86"/>
      <c r="C76" s="53" t="s">
        <v>85</v>
      </c>
      <c r="D76" s="58"/>
      <c r="E76" s="54"/>
      <c r="F76" s="78">
        <v>1</v>
      </c>
      <c r="G76" s="56"/>
      <c r="H76" s="56"/>
      <c r="I76" s="56"/>
      <c r="J76" s="56"/>
      <c r="K76" s="78">
        <v>1</v>
      </c>
      <c r="L76" s="56"/>
      <c r="M76" s="56"/>
      <c r="N76" s="56"/>
      <c r="O76" s="56"/>
      <c r="P76" s="56"/>
      <c r="Q76" s="56"/>
      <c r="R76" s="78">
        <v>1</v>
      </c>
      <c r="S76" s="56"/>
      <c r="T76" s="56"/>
      <c r="U76" s="56"/>
      <c r="V76" s="78">
        <v>1</v>
      </c>
      <c r="W76" s="56"/>
      <c r="X76" s="56"/>
      <c r="Y76" s="78">
        <v>1</v>
      </c>
      <c r="Z76" s="56"/>
      <c r="AA76" s="78">
        <v>1</v>
      </c>
      <c r="AB76" s="56"/>
      <c r="AC76" s="56"/>
      <c r="AD76" s="56"/>
      <c r="AE76" s="56"/>
      <c r="AF76" s="88">
        <v>1</v>
      </c>
      <c r="AG76" s="56"/>
      <c r="AH76" s="56"/>
      <c r="AI76" s="56"/>
      <c r="AJ76" s="78">
        <v>1</v>
      </c>
      <c r="AK76" s="78">
        <v>1</v>
      </c>
      <c r="AL76" s="78">
        <v>1</v>
      </c>
      <c r="AM76" s="71"/>
      <c r="AN76" s="57"/>
      <c r="AO76" s="57"/>
      <c r="AP76" s="57"/>
      <c r="AQ76" s="57">
        <f t="shared" si="10"/>
        <v>10</v>
      </c>
      <c r="AR76" s="72">
        <f>34*5</f>
        <v>170</v>
      </c>
      <c r="AS76" s="73">
        <f t="shared" si="11"/>
        <v>5.8823529411764705E-2</v>
      </c>
    </row>
    <row r="77" spans="1:1025" ht="12.75" customHeight="1" x14ac:dyDescent="0.25">
      <c r="A77" s="109"/>
      <c r="B77" s="87"/>
      <c r="C77" s="53" t="s">
        <v>87</v>
      </c>
      <c r="D77" s="58"/>
      <c r="E77" s="56"/>
      <c r="F77" s="78">
        <v>1</v>
      </c>
      <c r="G77" s="56"/>
      <c r="H77" s="56"/>
      <c r="I77" s="56"/>
      <c r="J77" s="56"/>
      <c r="K77" s="78">
        <v>1</v>
      </c>
      <c r="L77" s="56"/>
      <c r="M77" s="56"/>
      <c r="N77" s="56"/>
      <c r="O77" s="56"/>
      <c r="P77" s="56"/>
      <c r="Q77" s="56"/>
      <c r="R77" s="78">
        <v>1</v>
      </c>
      <c r="S77" s="56"/>
      <c r="T77" s="56"/>
      <c r="U77" s="56"/>
      <c r="V77" s="78">
        <v>1</v>
      </c>
      <c r="W77" s="56"/>
      <c r="X77" s="56"/>
      <c r="Y77" s="78">
        <v>1</v>
      </c>
      <c r="Z77" s="56"/>
      <c r="AA77" s="78">
        <v>1</v>
      </c>
      <c r="AB77" s="56"/>
      <c r="AC77" s="56"/>
      <c r="AD77" s="56"/>
      <c r="AE77" s="56"/>
      <c r="AF77" s="88">
        <v>1</v>
      </c>
      <c r="AG77" s="56"/>
      <c r="AH77" s="56"/>
      <c r="AI77" s="56"/>
      <c r="AJ77" s="78">
        <v>1</v>
      </c>
      <c r="AK77" s="78">
        <v>1</v>
      </c>
      <c r="AL77" s="78">
        <v>1</v>
      </c>
      <c r="AM77" s="71"/>
      <c r="AN77" s="71"/>
      <c r="AO77" s="71"/>
      <c r="AP77" s="71"/>
      <c r="AQ77" s="71">
        <f t="shared" ref="AQ77" si="12">SUM(E77:AP77)</f>
        <v>10</v>
      </c>
      <c r="AR77" s="72">
        <f>34*5</f>
        <v>170</v>
      </c>
      <c r="AS77" s="73">
        <f t="shared" ref="AS77" si="13">AQ77/AR77</f>
        <v>5.8823529411764705E-2</v>
      </c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61"/>
      <c r="DU77" s="61"/>
      <c r="DV77" s="61"/>
      <c r="DW77" s="61"/>
      <c r="DX77" s="61"/>
      <c r="DY77" s="61"/>
      <c r="DZ77" s="61"/>
      <c r="EA77" s="61"/>
      <c r="EB77" s="61"/>
      <c r="EC77" s="61"/>
      <c r="ED77" s="61"/>
      <c r="EE77" s="61"/>
      <c r="EF77" s="61"/>
      <c r="EG77" s="61"/>
      <c r="EH77" s="61"/>
      <c r="EI77" s="61"/>
      <c r="EJ77" s="61"/>
      <c r="EK77" s="61"/>
      <c r="EL77" s="61"/>
      <c r="EM77" s="61"/>
      <c r="EN77" s="61"/>
      <c r="EO77" s="61"/>
      <c r="EP77" s="61"/>
      <c r="EQ77" s="61"/>
      <c r="ER77" s="61"/>
      <c r="ES77" s="61"/>
      <c r="ET77" s="61"/>
      <c r="EU77" s="61"/>
      <c r="EV77" s="61"/>
      <c r="EW77" s="61"/>
      <c r="EX77" s="61"/>
      <c r="EY77" s="61"/>
      <c r="EZ77" s="61"/>
      <c r="FA77" s="61"/>
      <c r="FB77" s="61"/>
      <c r="FC77" s="61"/>
      <c r="FD77" s="61"/>
      <c r="FE77" s="61"/>
      <c r="FF77" s="61"/>
      <c r="FG77" s="61"/>
      <c r="FH77" s="61"/>
      <c r="FI77" s="61"/>
      <c r="FJ77" s="61"/>
      <c r="FK77" s="61"/>
      <c r="FL77" s="61"/>
      <c r="FM77" s="61"/>
      <c r="FN77" s="61"/>
      <c r="FO77" s="61"/>
      <c r="FP77" s="61"/>
      <c r="FQ77" s="61"/>
      <c r="FR77" s="61"/>
      <c r="FS77" s="61"/>
      <c r="FT77" s="61"/>
      <c r="FU77" s="61"/>
      <c r="FV77" s="61"/>
      <c r="FW77" s="61"/>
      <c r="FX77" s="61"/>
      <c r="FY77" s="61"/>
      <c r="FZ77" s="61"/>
      <c r="GA77" s="61"/>
      <c r="GB77" s="61"/>
      <c r="GC77" s="61"/>
      <c r="GD77" s="61"/>
      <c r="GE77" s="61"/>
      <c r="GF77" s="61"/>
      <c r="GG77" s="61"/>
      <c r="GH77" s="61"/>
      <c r="GI77" s="61"/>
      <c r="GJ77" s="61"/>
      <c r="GK77" s="61"/>
      <c r="GL77" s="61"/>
      <c r="GM77" s="61"/>
      <c r="GN77" s="61"/>
      <c r="GO77" s="61"/>
      <c r="GP77" s="61"/>
      <c r="GQ77" s="61"/>
      <c r="GR77" s="61"/>
      <c r="GS77" s="61"/>
      <c r="GT77" s="61"/>
      <c r="GU77" s="61"/>
      <c r="GV77" s="61"/>
      <c r="GW77" s="61"/>
      <c r="GX77" s="61"/>
      <c r="GY77" s="61"/>
      <c r="GZ77" s="61"/>
      <c r="HA77" s="61"/>
      <c r="HB77" s="61"/>
      <c r="HC77" s="61"/>
      <c r="HD77" s="61"/>
      <c r="HE77" s="61"/>
      <c r="HF77" s="61"/>
      <c r="HG77" s="61"/>
      <c r="HH77" s="61"/>
      <c r="HI77" s="61"/>
      <c r="HJ77" s="61"/>
      <c r="HK77" s="61"/>
      <c r="HL77" s="61"/>
      <c r="HM77" s="61"/>
      <c r="HN77" s="61"/>
      <c r="HO77" s="61"/>
      <c r="HP77" s="61"/>
      <c r="HQ77" s="61"/>
      <c r="HR77" s="61"/>
      <c r="HS77" s="61"/>
      <c r="HT77" s="61"/>
      <c r="HU77" s="61"/>
      <c r="HV77" s="61"/>
      <c r="HW77" s="61"/>
      <c r="HX77" s="61"/>
      <c r="HY77" s="61"/>
      <c r="HZ77" s="61"/>
      <c r="IA77" s="61"/>
      <c r="IB77" s="61"/>
      <c r="IC77" s="61"/>
      <c r="ID77" s="61"/>
      <c r="IE77" s="61"/>
      <c r="IF77" s="61"/>
      <c r="IG77" s="61"/>
      <c r="IH77" s="61"/>
      <c r="II77" s="61"/>
      <c r="IJ77" s="61"/>
      <c r="IK77" s="61"/>
      <c r="IL77" s="61"/>
      <c r="IM77" s="61"/>
      <c r="IN77" s="61"/>
      <c r="IO77" s="61"/>
      <c r="IP77" s="61"/>
      <c r="IQ77" s="61"/>
      <c r="IR77" s="61"/>
      <c r="IS77" s="61"/>
      <c r="IT77" s="61"/>
      <c r="IU77" s="61"/>
      <c r="IV77" s="61"/>
      <c r="IW77" s="61"/>
      <c r="IX77" s="61"/>
      <c r="IY77" s="61"/>
      <c r="IZ77" s="61"/>
      <c r="JA77" s="61"/>
      <c r="JB77" s="61"/>
      <c r="JC77" s="61"/>
      <c r="JD77" s="61"/>
      <c r="JE77" s="61"/>
      <c r="JF77" s="61"/>
      <c r="JG77" s="61"/>
      <c r="JH77" s="61"/>
      <c r="JI77" s="61"/>
      <c r="JJ77" s="61"/>
      <c r="JK77" s="61"/>
      <c r="JL77" s="61"/>
      <c r="JM77" s="61"/>
      <c r="JN77" s="61"/>
      <c r="JO77" s="61"/>
      <c r="JP77" s="61"/>
      <c r="JQ77" s="61"/>
      <c r="JR77" s="61"/>
      <c r="JS77" s="61"/>
      <c r="JT77" s="61"/>
      <c r="JU77" s="61"/>
      <c r="JV77" s="61"/>
      <c r="JW77" s="61"/>
      <c r="JX77" s="61"/>
      <c r="JY77" s="61"/>
      <c r="JZ77" s="61"/>
      <c r="KA77" s="61"/>
      <c r="KB77" s="61"/>
      <c r="KC77" s="61"/>
      <c r="KD77" s="61"/>
      <c r="KE77" s="61"/>
      <c r="KF77" s="61"/>
      <c r="KG77" s="61"/>
      <c r="KH77" s="61"/>
      <c r="KI77" s="61"/>
      <c r="KJ77" s="61"/>
      <c r="KK77" s="61"/>
      <c r="KL77" s="61"/>
      <c r="KM77" s="61"/>
      <c r="KN77" s="61"/>
      <c r="KO77" s="61"/>
      <c r="KP77" s="61"/>
      <c r="KQ77" s="61"/>
      <c r="KR77" s="61"/>
      <c r="KS77" s="61"/>
      <c r="KT77" s="61"/>
      <c r="KU77" s="61"/>
      <c r="KV77" s="61"/>
      <c r="KW77" s="61"/>
      <c r="KX77" s="61"/>
      <c r="KY77" s="61"/>
      <c r="KZ77" s="61"/>
      <c r="LA77" s="61"/>
      <c r="LB77" s="61"/>
      <c r="LC77" s="61"/>
      <c r="LD77" s="61"/>
      <c r="LE77" s="61"/>
      <c r="LF77" s="61"/>
      <c r="LG77" s="61"/>
      <c r="LH77" s="61"/>
      <c r="LI77" s="61"/>
      <c r="LJ77" s="61"/>
      <c r="LK77" s="61"/>
      <c r="LL77" s="61"/>
      <c r="LM77" s="61"/>
      <c r="LN77" s="61"/>
      <c r="LO77" s="61"/>
      <c r="LP77" s="61"/>
      <c r="LQ77" s="61"/>
      <c r="LR77" s="61"/>
      <c r="LS77" s="61"/>
      <c r="LT77" s="61"/>
      <c r="LU77" s="61"/>
      <c r="LV77" s="61"/>
      <c r="LW77" s="61"/>
      <c r="LX77" s="61"/>
      <c r="LY77" s="61"/>
      <c r="LZ77" s="61"/>
      <c r="MA77" s="61"/>
      <c r="MB77" s="61"/>
      <c r="MC77" s="61"/>
      <c r="MD77" s="61"/>
      <c r="ME77" s="61"/>
      <c r="MF77" s="61"/>
      <c r="MG77" s="61"/>
      <c r="MH77" s="61"/>
      <c r="MI77" s="61"/>
      <c r="MJ77" s="61"/>
      <c r="MK77" s="61"/>
      <c r="ML77" s="61"/>
      <c r="MM77" s="61"/>
      <c r="MN77" s="61"/>
      <c r="MO77" s="61"/>
      <c r="MP77" s="61"/>
      <c r="MQ77" s="61"/>
      <c r="MR77" s="61"/>
      <c r="MS77" s="61"/>
      <c r="MT77" s="61"/>
      <c r="MU77" s="61"/>
      <c r="MV77" s="61"/>
      <c r="MW77" s="61"/>
      <c r="MX77" s="61"/>
      <c r="MY77" s="61"/>
      <c r="MZ77" s="61"/>
      <c r="NA77" s="61"/>
      <c r="NB77" s="61"/>
      <c r="NC77" s="61"/>
      <c r="ND77" s="61"/>
      <c r="NE77" s="61"/>
      <c r="NF77" s="61"/>
      <c r="NG77" s="61"/>
      <c r="NH77" s="61"/>
      <c r="NI77" s="61"/>
      <c r="NJ77" s="61"/>
      <c r="NK77" s="61"/>
      <c r="NL77" s="61"/>
      <c r="NM77" s="61"/>
      <c r="NN77" s="61"/>
      <c r="NO77" s="61"/>
      <c r="NP77" s="61"/>
      <c r="NQ77" s="61"/>
      <c r="NR77" s="61"/>
      <c r="NS77" s="61"/>
      <c r="NT77" s="61"/>
      <c r="NU77" s="61"/>
      <c r="NV77" s="61"/>
      <c r="NW77" s="61"/>
      <c r="NX77" s="61"/>
      <c r="NY77" s="61"/>
      <c r="NZ77" s="61"/>
      <c r="OA77" s="61"/>
      <c r="OB77" s="61"/>
      <c r="OC77" s="61"/>
      <c r="OD77" s="61"/>
      <c r="OE77" s="61"/>
      <c r="OF77" s="61"/>
      <c r="OG77" s="61"/>
      <c r="OH77" s="61"/>
      <c r="OI77" s="61"/>
      <c r="OJ77" s="61"/>
      <c r="OK77" s="61"/>
      <c r="OL77" s="61"/>
      <c r="OM77" s="61"/>
      <c r="ON77" s="61"/>
      <c r="OO77" s="61"/>
      <c r="OP77" s="61"/>
      <c r="OQ77" s="61"/>
      <c r="OR77" s="61"/>
      <c r="OS77" s="61"/>
      <c r="OT77" s="61"/>
      <c r="OU77" s="61"/>
      <c r="OV77" s="61"/>
      <c r="OW77" s="61"/>
      <c r="OX77" s="61"/>
      <c r="OY77" s="61"/>
      <c r="OZ77" s="61"/>
      <c r="PA77" s="61"/>
      <c r="PB77" s="61"/>
      <c r="PC77" s="61"/>
      <c r="PD77" s="61"/>
      <c r="PE77" s="61"/>
      <c r="PF77" s="61"/>
      <c r="PG77" s="61"/>
      <c r="PH77" s="61"/>
      <c r="PI77" s="61"/>
      <c r="PJ77" s="61"/>
      <c r="PK77" s="61"/>
      <c r="PL77" s="61"/>
      <c r="PM77" s="61"/>
      <c r="PN77" s="61"/>
      <c r="PO77" s="61"/>
      <c r="PP77" s="61"/>
      <c r="PQ77" s="61"/>
      <c r="PR77" s="61"/>
      <c r="PS77" s="61"/>
      <c r="PT77" s="61"/>
      <c r="PU77" s="61"/>
      <c r="PV77" s="61"/>
      <c r="PW77" s="61"/>
      <c r="PX77" s="61"/>
      <c r="PY77" s="61"/>
      <c r="PZ77" s="61"/>
      <c r="QA77" s="61"/>
      <c r="QB77" s="61"/>
      <c r="QC77" s="61"/>
      <c r="QD77" s="61"/>
      <c r="QE77" s="61"/>
      <c r="QF77" s="61"/>
      <c r="QG77" s="61"/>
      <c r="QH77" s="61"/>
      <c r="QI77" s="61"/>
      <c r="QJ77" s="61"/>
      <c r="QK77" s="61"/>
      <c r="QL77" s="61"/>
      <c r="QM77" s="61"/>
      <c r="QN77" s="61"/>
      <c r="QO77" s="61"/>
      <c r="QP77" s="61"/>
      <c r="QQ77" s="61"/>
      <c r="QR77" s="61"/>
      <c r="QS77" s="61"/>
      <c r="QT77" s="61"/>
      <c r="QU77" s="61"/>
      <c r="QV77" s="61"/>
      <c r="QW77" s="61"/>
      <c r="QX77" s="61"/>
      <c r="QY77" s="61"/>
      <c r="QZ77" s="61"/>
      <c r="RA77" s="61"/>
      <c r="RB77" s="61"/>
      <c r="RC77" s="61"/>
      <c r="RD77" s="61"/>
      <c r="RE77" s="61"/>
      <c r="RF77" s="61"/>
      <c r="RG77" s="61"/>
      <c r="RH77" s="61"/>
      <c r="RI77" s="61"/>
      <c r="RJ77" s="61"/>
      <c r="RK77" s="61"/>
      <c r="RL77" s="61"/>
      <c r="RM77" s="61"/>
      <c r="RN77" s="61"/>
      <c r="RO77" s="61"/>
      <c r="RP77" s="61"/>
      <c r="RQ77" s="61"/>
      <c r="RR77" s="61"/>
      <c r="RS77" s="61"/>
      <c r="RT77" s="61"/>
      <c r="RU77" s="61"/>
      <c r="RV77" s="61"/>
      <c r="RW77" s="61"/>
      <c r="RX77" s="61"/>
      <c r="RY77" s="61"/>
      <c r="RZ77" s="61"/>
      <c r="SA77" s="61"/>
      <c r="SB77" s="61"/>
      <c r="SC77" s="61"/>
      <c r="SD77" s="61"/>
      <c r="SE77" s="61"/>
      <c r="SF77" s="61"/>
      <c r="SG77" s="61"/>
      <c r="SH77" s="61"/>
      <c r="SI77" s="61"/>
      <c r="SJ77" s="61"/>
      <c r="SK77" s="61"/>
      <c r="SL77" s="61"/>
      <c r="SM77" s="61"/>
      <c r="SN77" s="61"/>
      <c r="SO77" s="61"/>
      <c r="SP77" s="61"/>
      <c r="SQ77" s="61"/>
      <c r="SR77" s="61"/>
      <c r="SS77" s="61"/>
      <c r="ST77" s="61"/>
      <c r="SU77" s="61"/>
      <c r="SV77" s="61"/>
      <c r="SW77" s="61"/>
      <c r="SX77" s="61"/>
      <c r="SY77" s="61"/>
      <c r="SZ77" s="61"/>
      <c r="TA77" s="61"/>
      <c r="TB77" s="61"/>
      <c r="TC77" s="61"/>
      <c r="TD77" s="61"/>
      <c r="TE77" s="61"/>
      <c r="TF77" s="61"/>
      <c r="TG77" s="61"/>
      <c r="TH77" s="61"/>
      <c r="TI77" s="61"/>
      <c r="TJ77" s="61"/>
      <c r="TK77" s="61"/>
      <c r="TL77" s="61"/>
      <c r="TM77" s="61"/>
      <c r="TN77" s="61"/>
      <c r="TO77" s="61"/>
      <c r="TP77" s="61"/>
      <c r="TQ77" s="61"/>
      <c r="TR77" s="61"/>
      <c r="TS77" s="61"/>
      <c r="TT77" s="61"/>
      <c r="TU77" s="61"/>
      <c r="TV77" s="61"/>
      <c r="TW77" s="61"/>
      <c r="TX77" s="61"/>
      <c r="TY77" s="61"/>
      <c r="TZ77" s="61"/>
      <c r="UA77" s="61"/>
      <c r="UB77" s="61"/>
      <c r="UC77" s="61"/>
      <c r="UD77" s="61"/>
      <c r="UE77" s="61"/>
      <c r="UF77" s="61"/>
      <c r="UG77" s="61"/>
      <c r="UH77" s="61"/>
      <c r="UI77" s="61"/>
      <c r="UJ77" s="61"/>
      <c r="UK77" s="61"/>
      <c r="UL77" s="61"/>
      <c r="UM77" s="61"/>
      <c r="UN77" s="61"/>
      <c r="UO77" s="61"/>
      <c r="UP77" s="61"/>
      <c r="UQ77" s="61"/>
      <c r="UR77" s="61"/>
      <c r="US77" s="61"/>
      <c r="UT77" s="61"/>
      <c r="UU77" s="61"/>
      <c r="UV77" s="61"/>
      <c r="UW77" s="61"/>
      <c r="UX77" s="61"/>
      <c r="UY77" s="61"/>
      <c r="UZ77" s="61"/>
      <c r="VA77" s="61"/>
      <c r="VB77" s="61"/>
      <c r="VC77" s="61"/>
      <c r="VD77" s="61"/>
      <c r="VE77" s="61"/>
      <c r="VF77" s="61"/>
      <c r="VG77" s="61"/>
      <c r="VH77" s="61"/>
      <c r="VI77" s="61"/>
      <c r="VJ77" s="61"/>
      <c r="VK77" s="61"/>
      <c r="VL77" s="61"/>
      <c r="VM77" s="61"/>
      <c r="VN77" s="61"/>
      <c r="VO77" s="61"/>
      <c r="VP77" s="61"/>
      <c r="VQ77" s="61"/>
      <c r="VR77" s="61"/>
      <c r="VS77" s="61"/>
      <c r="VT77" s="61"/>
      <c r="VU77" s="61"/>
      <c r="VV77" s="61"/>
      <c r="VW77" s="61"/>
      <c r="VX77" s="61"/>
      <c r="VY77" s="61"/>
      <c r="VZ77" s="61"/>
      <c r="WA77" s="61"/>
      <c r="WB77" s="61"/>
      <c r="WC77" s="61"/>
      <c r="WD77" s="61"/>
      <c r="WE77" s="61"/>
      <c r="WF77" s="61"/>
      <c r="WG77" s="61"/>
      <c r="WH77" s="61"/>
      <c r="WI77" s="61"/>
      <c r="WJ77" s="61"/>
      <c r="WK77" s="61"/>
      <c r="WL77" s="61"/>
      <c r="WM77" s="61"/>
      <c r="WN77" s="61"/>
      <c r="WO77" s="61"/>
      <c r="WP77" s="61"/>
      <c r="WQ77" s="61"/>
      <c r="WR77" s="61"/>
      <c r="WS77" s="61"/>
      <c r="WT77" s="61"/>
      <c r="WU77" s="61"/>
      <c r="WV77" s="61"/>
      <c r="WW77" s="61"/>
      <c r="WX77" s="61"/>
      <c r="WY77" s="61"/>
      <c r="WZ77" s="61"/>
      <c r="XA77" s="61"/>
      <c r="XB77" s="61"/>
      <c r="XC77" s="61"/>
      <c r="XD77" s="61"/>
      <c r="XE77" s="61"/>
      <c r="XF77" s="61"/>
      <c r="XG77" s="61"/>
      <c r="XH77" s="61"/>
      <c r="XI77" s="61"/>
      <c r="XJ77" s="61"/>
      <c r="XK77" s="61"/>
      <c r="XL77" s="61"/>
      <c r="XM77" s="61"/>
      <c r="XN77" s="61"/>
      <c r="XO77" s="61"/>
      <c r="XP77" s="61"/>
      <c r="XQ77" s="61"/>
      <c r="XR77" s="61"/>
      <c r="XS77" s="61"/>
      <c r="XT77" s="61"/>
      <c r="XU77" s="61"/>
      <c r="XV77" s="61"/>
      <c r="XW77" s="61"/>
      <c r="XX77" s="61"/>
      <c r="XY77" s="61"/>
      <c r="XZ77" s="61"/>
      <c r="YA77" s="61"/>
      <c r="YB77" s="61"/>
      <c r="YC77" s="61"/>
      <c r="YD77" s="61"/>
      <c r="YE77" s="61"/>
      <c r="YF77" s="61"/>
      <c r="YG77" s="61"/>
      <c r="YH77" s="61"/>
      <c r="YI77" s="61"/>
      <c r="YJ77" s="61"/>
      <c r="YK77" s="61"/>
      <c r="YL77" s="61"/>
      <c r="YM77" s="61"/>
      <c r="YN77" s="61"/>
      <c r="YO77" s="61"/>
      <c r="YP77" s="61"/>
      <c r="YQ77" s="61"/>
      <c r="YR77" s="61"/>
      <c r="YS77" s="61"/>
      <c r="YT77" s="61"/>
      <c r="YU77" s="61"/>
      <c r="YV77" s="61"/>
      <c r="YW77" s="61"/>
      <c r="YX77" s="61"/>
      <c r="YY77" s="61"/>
      <c r="YZ77" s="61"/>
      <c r="ZA77" s="61"/>
      <c r="ZB77" s="61"/>
      <c r="ZC77" s="61"/>
      <c r="ZD77" s="61"/>
      <c r="ZE77" s="61"/>
      <c r="ZF77" s="61"/>
      <c r="ZG77" s="61"/>
      <c r="ZH77" s="61"/>
      <c r="ZI77" s="61"/>
      <c r="ZJ77" s="61"/>
      <c r="ZK77" s="61"/>
      <c r="ZL77" s="61"/>
      <c r="ZM77" s="61"/>
      <c r="ZN77" s="61"/>
      <c r="ZO77" s="61"/>
      <c r="ZP77" s="61"/>
      <c r="ZQ77" s="61"/>
      <c r="ZR77" s="61"/>
      <c r="ZS77" s="61"/>
      <c r="ZT77" s="61"/>
      <c r="ZU77" s="61"/>
      <c r="ZV77" s="61"/>
      <c r="ZW77" s="61"/>
      <c r="ZX77" s="61"/>
      <c r="ZY77" s="61"/>
      <c r="ZZ77" s="61"/>
      <c r="AAA77" s="61"/>
      <c r="AAB77" s="61"/>
      <c r="AAC77" s="61"/>
      <c r="AAD77" s="61"/>
      <c r="AAE77" s="61"/>
      <c r="AAF77" s="61"/>
      <c r="AAG77" s="61"/>
      <c r="AAH77" s="61"/>
      <c r="AAI77" s="61"/>
      <c r="AAJ77" s="61"/>
      <c r="AAK77" s="61"/>
      <c r="AAL77" s="61"/>
      <c r="AAM77" s="61"/>
      <c r="AAN77" s="61"/>
      <c r="AAO77" s="61"/>
      <c r="AAP77" s="61"/>
      <c r="AAQ77" s="61"/>
      <c r="AAR77" s="61"/>
      <c r="AAS77" s="61"/>
      <c r="AAT77" s="61"/>
      <c r="AAU77" s="61"/>
      <c r="AAV77" s="61"/>
      <c r="AAW77" s="61"/>
      <c r="AAX77" s="61"/>
      <c r="AAY77" s="61"/>
      <c r="AAZ77" s="61"/>
      <c r="ABA77" s="61"/>
      <c r="ABB77" s="61"/>
      <c r="ABC77" s="61"/>
      <c r="ABD77" s="61"/>
      <c r="ABE77" s="61"/>
      <c r="ABF77" s="61"/>
      <c r="ABG77" s="61"/>
      <c r="ABH77" s="61"/>
      <c r="ABI77" s="61"/>
      <c r="ABJ77" s="61"/>
      <c r="ABK77" s="61"/>
      <c r="ABL77" s="61"/>
      <c r="ABM77" s="61"/>
      <c r="ABN77" s="61"/>
      <c r="ABO77" s="61"/>
      <c r="ABP77" s="61"/>
      <c r="ABQ77" s="61"/>
      <c r="ABR77" s="61"/>
      <c r="ABS77" s="61"/>
      <c r="ABT77" s="61"/>
      <c r="ABU77" s="61"/>
      <c r="ABV77" s="61"/>
      <c r="ABW77" s="61"/>
      <c r="ABX77" s="61"/>
      <c r="ABY77" s="61"/>
      <c r="ABZ77" s="61"/>
      <c r="ACA77" s="61"/>
      <c r="ACB77" s="61"/>
      <c r="ACC77" s="61"/>
      <c r="ACD77" s="61"/>
      <c r="ACE77" s="61"/>
      <c r="ACF77" s="61"/>
      <c r="ACG77" s="61"/>
      <c r="ACH77" s="61"/>
      <c r="ACI77" s="61"/>
      <c r="ACJ77" s="61"/>
      <c r="ACK77" s="61"/>
      <c r="ACL77" s="61"/>
      <c r="ACM77" s="61"/>
      <c r="ACN77" s="61"/>
      <c r="ACO77" s="61"/>
      <c r="ACP77" s="61"/>
      <c r="ACQ77" s="61"/>
      <c r="ACR77" s="61"/>
      <c r="ACS77" s="61"/>
      <c r="ACT77" s="61"/>
      <c r="ACU77" s="61"/>
      <c r="ACV77" s="61"/>
      <c r="ACW77" s="61"/>
      <c r="ACX77" s="61"/>
      <c r="ACY77" s="61"/>
      <c r="ACZ77" s="61"/>
      <c r="ADA77" s="61"/>
      <c r="ADB77" s="61"/>
      <c r="ADC77" s="61"/>
      <c r="ADD77" s="61"/>
      <c r="ADE77" s="61"/>
      <c r="ADF77" s="61"/>
      <c r="ADG77" s="61"/>
      <c r="ADH77" s="61"/>
      <c r="ADI77" s="61"/>
      <c r="ADJ77" s="61"/>
      <c r="ADK77" s="61"/>
      <c r="ADL77" s="61"/>
      <c r="ADM77" s="61"/>
      <c r="ADN77" s="61"/>
      <c r="ADO77" s="61"/>
      <c r="ADP77" s="61"/>
      <c r="ADQ77" s="61"/>
      <c r="ADR77" s="61"/>
      <c r="ADS77" s="61"/>
      <c r="ADT77" s="61"/>
      <c r="ADU77" s="61"/>
      <c r="ADV77" s="61"/>
      <c r="ADW77" s="61"/>
      <c r="ADX77" s="61"/>
      <c r="ADY77" s="61"/>
      <c r="ADZ77" s="61"/>
      <c r="AEA77" s="61"/>
      <c r="AEB77" s="61"/>
      <c r="AEC77" s="61"/>
      <c r="AED77" s="61"/>
      <c r="AEE77" s="61"/>
      <c r="AEF77" s="61"/>
      <c r="AEG77" s="61"/>
      <c r="AEH77" s="61"/>
      <c r="AEI77" s="61"/>
      <c r="AEJ77" s="61"/>
      <c r="AEK77" s="61"/>
      <c r="AEL77" s="61"/>
      <c r="AEM77" s="61"/>
      <c r="AEN77" s="61"/>
      <c r="AEO77" s="61"/>
      <c r="AEP77" s="61"/>
      <c r="AEQ77" s="61"/>
      <c r="AER77" s="61"/>
      <c r="AES77" s="61"/>
      <c r="AET77" s="61"/>
      <c r="AEU77" s="61"/>
      <c r="AEV77" s="61"/>
      <c r="AEW77" s="61"/>
      <c r="AEX77" s="61"/>
      <c r="AEY77" s="61"/>
      <c r="AEZ77" s="61"/>
      <c r="AFA77" s="61"/>
      <c r="AFB77" s="61"/>
      <c r="AFC77" s="61"/>
      <c r="AFD77" s="61"/>
      <c r="AFE77" s="61"/>
      <c r="AFF77" s="61"/>
      <c r="AFG77" s="61"/>
      <c r="AFH77" s="61"/>
      <c r="AFI77" s="61"/>
      <c r="AFJ77" s="61"/>
      <c r="AFK77" s="61"/>
      <c r="AFL77" s="61"/>
      <c r="AFM77" s="61"/>
      <c r="AFN77" s="61"/>
      <c r="AFO77" s="61"/>
      <c r="AFP77" s="61"/>
      <c r="AFQ77" s="61"/>
      <c r="AFR77" s="61"/>
      <c r="AFS77" s="61"/>
      <c r="AFT77" s="61"/>
      <c r="AFU77" s="61"/>
      <c r="AFV77" s="61"/>
      <c r="AFW77" s="61"/>
      <c r="AFX77" s="61"/>
      <c r="AFY77" s="61"/>
      <c r="AFZ77" s="61"/>
      <c r="AGA77" s="61"/>
      <c r="AGB77" s="61"/>
      <c r="AGC77" s="61"/>
      <c r="AGD77" s="61"/>
      <c r="AGE77" s="61"/>
      <c r="AGF77" s="61"/>
      <c r="AGG77" s="61"/>
      <c r="AGH77" s="61"/>
      <c r="AGI77" s="61"/>
      <c r="AGJ77" s="61"/>
      <c r="AGK77" s="61"/>
      <c r="AGL77" s="61"/>
      <c r="AGM77" s="61"/>
      <c r="AGN77" s="61"/>
      <c r="AGO77" s="61"/>
      <c r="AGP77" s="61"/>
      <c r="AGQ77" s="61"/>
      <c r="AGR77" s="61"/>
      <c r="AGS77" s="61"/>
      <c r="AGT77" s="61"/>
      <c r="AGU77" s="61"/>
      <c r="AGV77" s="61"/>
      <c r="AGW77" s="61"/>
      <c r="AGX77" s="61"/>
      <c r="AGY77" s="61"/>
      <c r="AGZ77" s="61"/>
      <c r="AHA77" s="61"/>
      <c r="AHB77" s="61"/>
      <c r="AHC77" s="61"/>
      <c r="AHD77" s="61"/>
      <c r="AHE77" s="61"/>
      <c r="AHF77" s="61"/>
      <c r="AHG77" s="61"/>
      <c r="AHH77" s="61"/>
      <c r="AHI77" s="61"/>
      <c r="AHJ77" s="61"/>
      <c r="AHK77" s="61"/>
      <c r="AHL77" s="61"/>
      <c r="AHM77" s="61"/>
      <c r="AHN77" s="61"/>
      <c r="AHO77" s="61"/>
      <c r="AHP77" s="61"/>
      <c r="AHQ77" s="61"/>
      <c r="AHR77" s="61"/>
      <c r="AHS77" s="61"/>
      <c r="AHT77" s="61"/>
      <c r="AHU77" s="61"/>
      <c r="AHV77" s="61"/>
      <c r="AHW77" s="61"/>
      <c r="AHX77" s="61"/>
      <c r="AHY77" s="61"/>
      <c r="AHZ77" s="61"/>
      <c r="AIA77" s="61"/>
      <c r="AIB77" s="61"/>
      <c r="AIC77" s="61"/>
      <c r="AID77" s="61"/>
      <c r="AIE77" s="61"/>
      <c r="AIF77" s="61"/>
      <c r="AIG77" s="61"/>
      <c r="AIH77" s="61"/>
      <c r="AII77" s="61"/>
      <c r="AIJ77" s="61"/>
      <c r="AIK77" s="61"/>
      <c r="AIL77" s="61"/>
      <c r="AIM77" s="61"/>
      <c r="AIN77" s="61"/>
      <c r="AIO77" s="61"/>
      <c r="AIP77" s="61"/>
      <c r="AIQ77" s="61"/>
      <c r="AIR77" s="61"/>
      <c r="AIS77" s="61"/>
      <c r="AIT77" s="61"/>
      <c r="AIU77" s="61"/>
      <c r="AIV77" s="61"/>
      <c r="AIW77" s="61"/>
      <c r="AIX77" s="61"/>
      <c r="AIY77" s="61"/>
      <c r="AIZ77" s="61"/>
      <c r="AJA77" s="61"/>
      <c r="AJB77" s="61"/>
      <c r="AJC77" s="61"/>
      <c r="AJD77" s="61"/>
      <c r="AJE77" s="61"/>
      <c r="AJF77" s="61"/>
      <c r="AJG77" s="61"/>
      <c r="AJH77" s="61"/>
      <c r="AJI77" s="61"/>
      <c r="AJJ77" s="61"/>
      <c r="AJK77" s="61"/>
      <c r="AJL77" s="61"/>
      <c r="AJM77" s="61"/>
      <c r="AJN77" s="61"/>
      <c r="AJO77" s="61"/>
      <c r="AJP77" s="61"/>
      <c r="AJQ77" s="61"/>
      <c r="AJR77" s="61"/>
      <c r="AJS77" s="61"/>
      <c r="AJT77" s="61"/>
      <c r="AJU77" s="61"/>
      <c r="AJV77" s="61"/>
      <c r="AJW77" s="61"/>
      <c r="AJX77" s="61"/>
      <c r="AJY77" s="61"/>
      <c r="AJZ77" s="61"/>
      <c r="AKA77" s="61"/>
      <c r="AKB77" s="61"/>
      <c r="AKC77" s="61"/>
      <c r="AKD77" s="61"/>
      <c r="AKE77" s="61"/>
      <c r="AKF77" s="61"/>
      <c r="AKG77" s="61"/>
      <c r="AKH77" s="61"/>
      <c r="AKI77" s="61"/>
      <c r="AKJ77" s="61"/>
      <c r="AKK77" s="61"/>
      <c r="AKL77" s="61"/>
      <c r="AKM77" s="61"/>
      <c r="AKN77" s="61"/>
      <c r="AKO77" s="61"/>
      <c r="AKP77" s="61"/>
      <c r="AKQ77" s="61"/>
      <c r="AKR77" s="61"/>
      <c r="AKS77" s="61"/>
      <c r="AKT77" s="61"/>
      <c r="AKU77" s="61"/>
      <c r="AKV77" s="61"/>
      <c r="AKW77" s="61"/>
      <c r="AKX77" s="61"/>
      <c r="AKY77" s="61"/>
      <c r="AKZ77" s="61"/>
      <c r="ALA77" s="61"/>
      <c r="ALB77" s="61"/>
      <c r="ALC77" s="61"/>
      <c r="ALD77" s="61"/>
      <c r="ALE77" s="61"/>
      <c r="ALF77" s="61"/>
      <c r="ALG77" s="61"/>
      <c r="ALH77" s="61"/>
      <c r="ALI77" s="61"/>
      <c r="ALJ77" s="61"/>
      <c r="ALK77" s="61"/>
      <c r="ALL77" s="61"/>
      <c r="ALM77" s="61"/>
      <c r="ALN77" s="61"/>
      <c r="ALO77" s="61"/>
      <c r="ALP77" s="61"/>
      <c r="ALQ77" s="61"/>
      <c r="ALR77" s="61"/>
      <c r="ALS77" s="61"/>
      <c r="ALT77" s="61"/>
      <c r="ALU77" s="61"/>
      <c r="ALV77" s="61"/>
      <c r="ALW77" s="61"/>
      <c r="ALX77" s="61"/>
      <c r="ALY77" s="61"/>
      <c r="ALZ77" s="61"/>
      <c r="AMA77" s="61"/>
      <c r="AMB77" s="61"/>
      <c r="AMC77" s="61"/>
      <c r="AMD77" s="61"/>
      <c r="AME77" s="61"/>
      <c r="AMF77" s="61"/>
      <c r="AMG77" s="61"/>
      <c r="AMH77" s="61"/>
      <c r="AMI77" s="61"/>
      <c r="AMJ77" s="61"/>
      <c r="AMK77" s="61"/>
    </row>
    <row r="78" spans="1:1025" ht="12.75" customHeight="1" x14ac:dyDescent="0.25">
      <c r="A78" s="109"/>
      <c r="B78" s="110" t="s">
        <v>65</v>
      </c>
      <c r="C78" s="49" t="s">
        <v>83</v>
      </c>
      <c r="D78" s="58"/>
      <c r="E78" s="54"/>
      <c r="F78" s="56"/>
      <c r="G78" s="78">
        <v>1</v>
      </c>
      <c r="H78" s="56"/>
      <c r="I78" s="56"/>
      <c r="J78" s="78">
        <v>1</v>
      </c>
      <c r="K78" s="56"/>
      <c r="L78" s="78">
        <v>1</v>
      </c>
      <c r="M78" s="56"/>
      <c r="N78" s="56"/>
      <c r="O78" s="56"/>
      <c r="P78" s="56"/>
      <c r="Q78" s="78">
        <v>1</v>
      </c>
      <c r="R78" s="56"/>
      <c r="S78" s="56"/>
      <c r="T78" s="78">
        <v>1</v>
      </c>
      <c r="U78" s="56"/>
      <c r="V78" s="56"/>
      <c r="W78" s="56"/>
      <c r="X78" s="56"/>
      <c r="Y78" s="56"/>
      <c r="Z78" s="56"/>
      <c r="AA78" s="56"/>
      <c r="AB78" s="78">
        <v>1</v>
      </c>
      <c r="AC78" s="56"/>
      <c r="AD78" s="56"/>
      <c r="AE78" s="56"/>
      <c r="AF78" s="88">
        <v>1</v>
      </c>
      <c r="AG78" s="56"/>
      <c r="AH78" s="56"/>
      <c r="AI78" s="56"/>
      <c r="AJ78" s="56"/>
      <c r="AK78" s="78">
        <v>1</v>
      </c>
      <c r="AL78" s="56"/>
      <c r="AM78" s="71"/>
      <c r="AN78" s="57"/>
      <c r="AO78" s="57"/>
      <c r="AP78" s="57"/>
      <c r="AQ78" s="57">
        <f t="shared" si="10"/>
        <v>8</v>
      </c>
      <c r="AR78" s="72">
        <f t="shared" ref="AR78:AR85" si="14">34*4</f>
        <v>136</v>
      </c>
      <c r="AS78" s="73">
        <f t="shared" si="11"/>
        <v>5.8823529411764705E-2</v>
      </c>
    </row>
    <row r="79" spans="1:1025" ht="12.75" customHeight="1" x14ac:dyDescent="0.25">
      <c r="A79" s="109"/>
      <c r="B79" s="111"/>
      <c r="C79" s="53" t="s">
        <v>84</v>
      </c>
      <c r="D79" s="58"/>
      <c r="E79" s="54"/>
      <c r="F79" s="56"/>
      <c r="G79" s="78">
        <v>1</v>
      </c>
      <c r="H79" s="56"/>
      <c r="I79" s="56"/>
      <c r="J79" s="78">
        <v>1</v>
      </c>
      <c r="K79" s="56"/>
      <c r="L79" s="78">
        <v>1</v>
      </c>
      <c r="M79" s="56"/>
      <c r="N79" s="56"/>
      <c r="O79" s="56"/>
      <c r="P79" s="56"/>
      <c r="Q79" s="78">
        <v>1</v>
      </c>
      <c r="R79" s="56"/>
      <c r="S79" s="56"/>
      <c r="T79" s="78">
        <v>1</v>
      </c>
      <c r="U79" s="56"/>
      <c r="V79" s="56"/>
      <c r="W79" s="56"/>
      <c r="X79" s="56"/>
      <c r="Y79" s="56"/>
      <c r="Z79" s="56"/>
      <c r="AA79" s="56"/>
      <c r="AB79" s="78">
        <v>1</v>
      </c>
      <c r="AC79" s="56"/>
      <c r="AD79" s="56"/>
      <c r="AE79" s="56"/>
      <c r="AF79" s="88">
        <v>1</v>
      </c>
      <c r="AG79" s="56"/>
      <c r="AH79" s="56"/>
      <c r="AI79" s="56"/>
      <c r="AJ79" s="56"/>
      <c r="AK79" s="78">
        <v>1</v>
      </c>
      <c r="AL79" s="56"/>
      <c r="AM79" s="71"/>
      <c r="AN79" s="57"/>
      <c r="AO79" s="57"/>
      <c r="AP79" s="57"/>
      <c r="AQ79" s="57">
        <f t="shared" si="10"/>
        <v>8</v>
      </c>
      <c r="AR79" s="72">
        <f t="shared" si="14"/>
        <v>136</v>
      </c>
      <c r="AS79" s="73">
        <f t="shared" si="11"/>
        <v>5.8823529411764705E-2</v>
      </c>
    </row>
    <row r="80" spans="1:1025" x14ac:dyDescent="0.25">
      <c r="A80" s="109"/>
      <c r="B80" s="111"/>
      <c r="C80" s="53" t="s">
        <v>85</v>
      </c>
      <c r="D80" s="74"/>
      <c r="E80" s="54"/>
      <c r="F80" s="56"/>
      <c r="G80" s="78">
        <v>1</v>
      </c>
      <c r="H80" s="56"/>
      <c r="I80" s="56"/>
      <c r="J80" s="78">
        <v>1</v>
      </c>
      <c r="K80" s="56"/>
      <c r="L80" s="78">
        <v>1</v>
      </c>
      <c r="M80" s="56"/>
      <c r="N80" s="56"/>
      <c r="O80" s="56"/>
      <c r="P80" s="56"/>
      <c r="Q80" s="78">
        <v>1</v>
      </c>
      <c r="R80" s="56"/>
      <c r="S80" s="56"/>
      <c r="T80" s="78">
        <v>1</v>
      </c>
      <c r="U80" s="56"/>
      <c r="V80" s="56"/>
      <c r="W80" s="56"/>
      <c r="X80" s="56"/>
      <c r="Y80" s="56"/>
      <c r="Z80" s="56"/>
      <c r="AA80" s="56"/>
      <c r="AB80" s="78">
        <v>1</v>
      </c>
      <c r="AC80" s="56"/>
      <c r="AD80" s="56"/>
      <c r="AE80" s="56"/>
      <c r="AF80" s="88">
        <v>1</v>
      </c>
      <c r="AG80" s="56"/>
      <c r="AH80" s="56"/>
      <c r="AI80" s="56"/>
      <c r="AJ80" s="56"/>
      <c r="AK80" s="78">
        <v>1</v>
      </c>
      <c r="AL80" s="56"/>
      <c r="AM80" s="71"/>
      <c r="AN80" s="57"/>
      <c r="AO80" s="57"/>
      <c r="AP80" s="57"/>
      <c r="AQ80" s="57">
        <f t="shared" si="10"/>
        <v>8</v>
      </c>
      <c r="AR80" s="72">
        <f t="shared" si="14"/>
        <v>136</v>
      </c>
      <c r="AS80" s="73">
        <f t="shared" si="11"/>
        <v>5.8823529411764705E-2</v>
      </c>
    </row>
    <row r="81" spans="1:1025" x14ac:dyDescent="0.25">
      <c r="A81" s="109"/>
      <c r="B81" s="112"/>
      <c r="C81" s="53" t="s">
        <v>87</v>
      </c>
      <c r="D81" s="74"/>
      <c r="E81" s="56"/>
      <c r="F81" s="56"/>
      <c r="G81" s="78">
        <v>1</v>
      </c>
      <c r="H81" s="56"/>
      <c r="I81" s="56"/>
      <c r="J81" s="78">
        <v>1</v>
      </c>
      <c r="K81" s="56"/>
      <c r="L81" s="78">
        <v>1</v>
      </c>
      <c r="M81" s="56"/>
      <c r="N81" s="56"/>
      <c r="O81" s="56"/>
      <c r="P81" s="56"/>
      <c r="Q81" s="78">
        <v>1</v>
      </c>
      <c r="R81" s="56"/>
      <c r="S81" s="56"/>
      <c r="T81" s="78">
        <v>1</v>
      </c>
      <c r="U81" s="56"/>
      <c r="V81" s="56"/>
      <c r="W81" s="56"/>
      <c r="X81" s="56"/>
      <c r="Y81" s="56"/>
      <c r="Z81" s="56"/>
      <c r="AA81" s="56"/>
      <c r="AB81" s="78">
        <v>1</v>
      </c>
      <c r="AC81" s="56"/>
      <c r="AD81" s="56"/>
      <c r="AE81" s="56"/>
      <c r="AF81" s="88">
        <v>1</v>
      </c>
      <c r="AG81" s="56"/>
      <c r="AH81" s="56"/>
      <c r="AI81" s="56"/>
      <c r="AJ81" s="56"/>
      <c r="AK81" s="78">
        <v>1</v>
      </c>
      <c r="AL81" s="56"/>
      <c r="AM81" s="71"/>
      <c r="AN81" s="71"/>
      <c r="AO81" s="71"/>
      <c r="AP81" s="71"/>
      <c r="AQ81" s="71">
        <f t="shared" ref="AQ81" si="15">SUM(E81:AP81)</f>
        <v>8</v>
      </c>
      <c r="AR81" s="72">
        <f t="shared" si="14"/>
        <v>136</v>
      </c>
      <c r="AS81" s="73">
        <f t="shared" ref="AS81" si="16">AQ81/AR81</f>
        <v>5.8823529411764705E-2</v>
      </c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  <c r="EG81" s="61"/>
      <c r="EH81" s="61"/>
      <c r="EI81" s="61"/>
      <c r="EJ81" s="61"/>
      <c r="EK81" s="61"/>
      <c r="EL81" s="61"/>
      <c r="EM81" s="61"/>
      <c r="EN81" s="61"/>
      <c r="EO81" s="61"/>
      <c r="EP81" s="61"/>
      <c r="EQ81" s="61"/>
      <c r="ER81" s="61"/>
      <c r="ES81" s="61"/>
      <c r="ET81" s="61"/>
      <c r="EU81" s="61"/>
      <c r="EV81" s="61"/>
      <c r="EW81" s="61"/>
      <c r="EX81" s="61"/>
      <c r="EY81" s="61"/>
      <c r="EZ81" s="61"/>
      <c r="FA81" s="61"/>
      <c r="FB81" s="61"/>
      <c r="FC81" s="61"/>
      <c r="FD81" s="61"/>
      <c r="FE81" s="61"/>
      <c r="FF81" s="61"/>
      <c r="FG81" s="61"/>
      <c r="FH81" s="61"/>
      <c r="FI81" s="61"/>
      <c r="FJ81" s="61"/>
      <c r="FK81" s="61"/>
      <c r="FL81" s="61"/>
      <c r="FM81" s="61"/>
      <c r="FN81" s="61"/>
      <c r="FO81" s="61"/>
      <c r="FP81" s="61"/>
      <c r="FQ81" s="61"/>
      <c r="FR81" s="61"/>
      <c r="FS81" s="61"/>
      <c r="FT81" s="61"/>
      <c r="FU81" s="61"/>
      <c r="FV81" s="61"/>
      <c r="FW81" s="61"/>
      <c r="FX81" s="61"/>
      <c r="FY81" s="61"/>
      <c r="FZ81" s="61"/>
      <c r="GA81" s="61"/>
      <c r="GB81" s="61"/>
      <c r="GC81" s="61"/>
      <c r="GD81" s="61"/>
      <c r="GE81" s="61"/>
      <c r="GF81" s="61"/>
      <c r="GG81" s="61"/>
      <c r="GH81" s="61"/>
      <c r="GI81" s="61"/>
      <c r="GJ81" s="61"/>
      <c r="GK81" s="61"/>
      <c r="GL81" s="61"/>
      <c r="GM81" s="61"/>
      <c r="GN81" s="61"/>
      <c r="GO81" s="61"/>
      <c r="GP81" s="61"/>
      <c r="GQ81" s="61"/>
      <c r="GR81" s="61"/>
      <c r="GS81" s="61"/>
      <c r="GT81" s="61"/>
      <c r="GU81" s="61"/>
      <c r="GV81" s="61"/>
      <c r="GW81" s="61"/>
      <c r="GX81" s="61"/>
      <c r="GY81" s="61"/>
      <c r="GZ81" s="61"/>
      <c r="HA81" s="61"/>
      <c r="HB81" s="61"/>
      <c r="HC81" s="61"/>
      <c r="HD81" s="61"/>
      <c r="HE81" s="61"/>
      <c r="HF81" s="61"/>
      <c r="HG81" s="61"/>
      <c r="HH81" s="61"/>
      <c r="HI81" s="61"/>
      <c r="HJ81" s="61"/>
      <c r="HK81" s="61"/>
      <c r="HL81" s="61"/>
      <c r="HM81" s="61"/>
      <c r="HN81" s="61"/>
      <c r="HO81" s="61"/>
      <c r="HP81" s="61"/>
      <c r="HQ81" s="61"/>
      <c r="HR81" s="61"/>
      <c r="HS81" s="61"/>
      <c r="HT81" s="61"/>
      <c r="HU81" s="61"/>
      <c r="HV81" s="61"/>
      <c r="HW81" s="61"/>
      <c r="HX81" s="61"/>
      <c r="HY81" s="61"/>
      <c r="HZ81" s="61"/>
      <c r="IA81" s="61"/>
      <c r="IB81" s="61"/>
      <c r="IC81" s="61"/>
      <c r="ID81" s="61"/>
      <c r="IE81" s="61"/>
      <c r="IF81" s="61"/>
      <c r="IG81" s="61"/>
      <c r="IH81" s="61"/>
      <c r="II81" s="61"/>
      <c r="IJ81" s="61"/>
      <c r="IK81" s="61"/>
      <c r="IL81" s="61"/>
      <c r="IM81" s="61"/>
      <c r="IN81" s="61"/>
      <c r="IO81" s="61"/>
      <c r="IP81" s="61"/>
      <c r="IQ81" s="61"/>
      <c r="IR81" s="61"/>
      <c r="IS81" s="61"/>
      <c r="IT81" s="61"/>
      <c r="IU81" s="61"/>
      <c r="IV81" s="61"/>
      <c r="IW81" s="61"/>
      <c r="IX81" s="61"/>
      <c r="IY81" s="61"/>
      <c r="IZ81" s="61"/>
      <c r="JA81" s="61"/>
      <c r="JB81" s="61"/>
      <c r="JC81" s="61"/>
      <c r="JD81" s="61"/>
      <c r="JE81" s="61"/>
      <c r="JF81" s="61"/>
      <c r="JG81" s="61"/>
      <c r="JH81" s="61"/>
      <c r="JI81" s="61"/>
      <c r="JJ81" s="61"/>
      <c r="JK81" s="61"/>
      <c r="JL81" s="61"/>
      <c r="JM81" s="61"/>
      <c r="JN81" s="61"/>
      <c r="JO81" s="61"/>
      <c r="JP81" s="61"/>
      <c r="JQ81" s="61"/>
      <c r="JR81" s="61"/>
      <c r="JS81" s="61"/>
      <c r="JT81" s="61"/>
      <c r="JU81" s="61"/>
      <c r="JV81" s="61"/>
      <c r="JW81" s="61"/>
      <c r="JX81" s="61"/>
      <c r="JY81" s="61"/>
      <c r="JZ81" s="61"/>
      <c r="KA81" s="61"/>
      <c r="KB81" s="61"/>
      <c r="KC81" s="61"/>
      <c r="KD81" s="61"/>
      <c r="KE81" s="61"/>
      <c r="KF81" s="61"/>
      <c r="KG81" s="61"/>
      <c r="KH81" s="61"/>
      <c r="KI81" s="61"/>
      <c r="KJ81" s="61"/>
      <c r="KK81" s="61"/>
      <c r="KL81" s="61"/>
      <c r="KM81" s="61"/>
      <c r="KN81" s="61"/>
      <c r="KO81" s="61"/>
      <c r="KP81" s="61"/>
      <c r="KQ81" s="61"/>
      <c r="KR81" s="61"/>
      <c r="KS81" s="61"/>
      <c r="KT81" s="61"/>
      <c r="KU81" s="61"/>
      <c r="KV81" s="61"/>
      <c r="KW81" s="61"/>
      <c r="KX81" s="61"/>
      <c r="KY81" s="61"/>
      <c r="KZ81" s="61"/>
      <c r="LA81" s="61"/>
      <c r="LB81" s="61"/>
      <c r="LC81" s="61"/>
      <c r="LD81" s="61"/>
      <c r="LE81" s="61"/>
      <c r="LF81" s="61"/>
      <c r="LG81" s="61"/>
      <c r="LH81" s="61"/>
      <c r="LI81" s="61"/>
      <c r="LJ81" s="61"/>
      <c r="LK81" s="61"/>
      <c r="LL81" s="61"/>
      <c r="LM81" s="61"/>
      <c r="LN81" s="61"/>
      <c r="LO81" s="61"/>
      <c r="LP81" s="61"/>
      <c r="LQ81" s="61"/>
      <c r="LR81" s="61"/>
      <c r="LS81" s="61"/>
      <c r="LT81" s="61"/>
      <c r="LU81" s="61"/>
      <c r="LV81" s="61"/>
      <c r="LW81" s="61"/>
      <c r="LX81" s="61"/>
      <c r="LY81" s="61"/>
      <c r="LZ81" s="61"/>
      <c r="MA81" s="61"/>
      <c r="MB81" s="61"/>
      <c r="MC81" s="61"/>
      <c r="MD81" s="61"/>
      <c r="ME81" s="61"/>
      <c r="MF81" s="61"/>
      <c r="MG81" s="61"/>
      <c r="MH81" s="61"/>
      <c r="MI81" s="61"/>
      <c r="MJ81" s="61"/>
      <c r="MK81" s="61"/>
      <c r="ML81" s="61"/>
      <c r="MM81" s="61"/>
      <c r="MN81" s="61"/>
      <c r="MO81" s="61"/>
      <c r="MP81" s="61"/>
      <c r="MQ81" s="61"/>
      <c r="MR81" s="61"/>
      <c r="MS81" s="61"/>
      <c r="MT81" s="61"/>
      <c r="MU81" s="61"/>
      <c r="MV81" s="61"/>
      <c r="MW81" s="61"/>
      <c r="MX81" s="61"/>
      <c r="MY81" s="61"/>
      <c r="MZ81" s="61"/>
      <c r="NA81" s="61"/>
      <c r="NB81" s="61"/>
      <c r="NC81" s="61"/>
      <c r="ND81" s="61"/>
      <c r="NE81" s="61"/>
      <c r="NF81" s="61"/>
      <c r="NG81" s="61"/>
      <c r="NH81" s="61"/>
      <c r="NI81" s="61"/>
      <c r="NJ81" s="61"/>
      <c r="NK81" s="61"/>
      <c r="NL81" s="61"/>
      <c r="NM81" s="61"/>
      <c r="NN81" s="61"/>
      <c r="NO81" s="61"/>
      <c r="NP81" s="61"/>
      <c r="NQ81" s="61"/>
      <c r="NR81" s="61"/>
      <c r="NS81" s="61"/>
      <c r="NT81" s="61"/>
      <c r="NU81" s="61"/>
      <c r="NV81" s="61"/>
      <c r="NW81" s="61"/>
      <c r="NX81" s="61"/>
      <c r="NY81" s="61"/>
      <c r="NZ81" s="61"/>
      <c r="OA81" s="61"/>
      <c r="OB81" s="61"/>
      <c r="OC81" s="61"/>
      <c r="OD81" s="61"/>
      <c r="OE81" s="61"/>
      <c r="OF81" s="61"/>
      <c r="OG81" s="61"/>
      <c r="OH81" s="61"/>
      <c r="OI81" s="61"/>
      <c r="OJ81" s="61"/>
      <c r="OK81" s="61"/>
      <c r="OL81" s="61"/>
      <c r="OM81" s="61"/>
      <c r="ON81" s="61"/>
      <c r="OO81" s="61"/>
      <c r="OP81" s="61"/>
      <c r="OQ81" s="61"/>
      <c r="OR81" s="61"/>
      <c r="OS81" s="61"/>
      <c r="OT81" s="61"/>
      <c r="OU81" s="61"/>
      <c r="OV81" s="61"/>
      <c r="OW81" s="61"/>
      <c r="OX81" s="61"/>
      <c r="OY81" s="61"/>
      <c r="OZ81" s="61"/>
      <c r="PA81" s="61"/>
      <c r="PB81" s="61"/>
      <c r="PC81" s="61"/>
      <c r="PD81" s="61"/>
      <c r="PE81" s="61"/>
      <c r="PF81" s="61"/>
      <c r="PG81" s="61"/>
      <c r="PH81" s="61"/>
      <c r="PI81" s="61"/>
      <c r="PJ81" s="61"/>
      <c r="PK81" s="61"/>
      <c r="PL81" s="61"/>
      <c r="PM81" s="61"/>
      <c r="PN81" s="61"/>
      <c r="PO81" s="61"/>
      <c r="PP81" s="61"/>
      <c r="PQ81" s="61"/>
      <c r="PR81" s="61"/>
      <c r="PS81" s="61"/>
      <c r="PT81" s="61"/>
      <c r="PU81" s="61"/>
      <c r="PV81" s="61"/>
      <c r="PW81" s="61"/>
      <c r="PX81" s="61"/>
      <c r="PY81" s="61"/>
      <c r="PZ81" s="61"/>
      <c r="QA81" s="61"/>
      <c r="QB81" s="61"/>
      <c r="QC81" s="61"/>
      <c r="QD81" s="61"/>
      <c r="QE81" s="61"/>
      <c r="QF81" s="61"/>
      <c r="QG81" s="61"/>
      <c r="QH81" s="61"/>
      <c r="QI81" s="61"/>
      <c r="QJ81" s="61"/>
      <c r="QK81" s="61"/>
      <c r="QL81" s="61"/>
      <c r="QM81" s="61"/>
      <c r="QN81" s="61"/>
      <c r="QO81" s="61"/>
      <c r="QP81" s="61"/>
      <c r="QQ81" s="61"/>
      <c r="QR81" s="61"/>
      <c r="QS81" s="61"/>
      <c r="QT81" s="61"/>
      <c r="QU81" s="61"/>
      <c r="QV81" s="61"/>
      <c r="QW81" s="61"/>
      <c r="QX81" s="61"/>
      <c r="QY81" s="61"/>
      <c r="QZ81" s="61"/>
      <c r="RA81" s="61"/>
      <c r="RB81" s="61"/>
      <c r="RC81" s="61"/>
      <c r="RD81" s="61"/>
      <c r="RE81" s="61"/>
      <c r="RF81" s="61"/>
      <c r="RG81" s="61"/>
      <c r="RH81" s="61"/>
      <c r="RI81" s="61"/>
      <c r="RJ81" s="61"/>
      <c r="RK81" s="61"/>
      <c r="RL81" s="61"/>
      <c r="RM81" s="61"/>
      <c r="RN81" s="61"/>
      <c r="RO81" s="61"/>
      <c r="RP81" s="61"/>
      <c r="RQ81" s="61"/>
      <c r="RR81" s="61"/>
      <c r="RS81" s="61"/>
      <c r="RT81" s="61"/>
      <c r="RU81" s="61"/>
      <c r="RV81" s="61"/>
      <c r="RW81" s="61"/>
      <c r="RX81" s="61"/>
      <c r="RY81" s="61"/>
      <c r="RZ81" s="61"/>
      <c r="SA81" s="61"/>
      <c r="SB81" s="61"/>
      <c r="SC81" s="61"/>
      <c r="SD81" s="61"/>
      <c r="SE81" s="61"/>
      <c r="SF81" s="61"/>
      <c r="SG81" s="61"/>
      <c r="SH81" s="61"/>
      <c r="SI81" s="61"/>
      <c r="SJ81" s="61"/>
      <c r="SK81" s="61"/>
      <c r="SL81" s="61"/>
      <c r="SM81" s="61"/>
      <c r="SN81" s="61"/>
      <c r="SO81" s="61"/>
      <c r="SP81" s="61"/>
      <c r="SQ81" s="61"/>
      <c r="SR81" s="61"/>
      <c r="SS81" s="61"/>
      <c r="ST81" s="61"/>
      <c r="SU81" s="61"/>
      <c r="SV81" s="61"/>
      <c r="SW81" s="61"/>
      <c r="SX81" s="61"/>
      <c r="SY81" s="61"/>
      <c r="SZ81" s="61"/>
      <c r="TA81" s="61"/>
      <c r="TB81" s="61"/>
      <c r="TC81" s="61"/>
      <c r="TD81" s="61"/>
      <c r="TE81" s="61"/>
      <c r="TF81" s="61"/>
      <c r="TG81" s="61"/>
      <c r="TH81" s="61"/>
      <c r="TI81" s="61"/>
      <c r="TJ81" s="61"/>
      <c r="TK81" s="61"/>
      <c r="TL81" s="61"/>
      <c r="TM81" s="61"/>
      <c r="TN81" s="61"/>
      <c r="TO81" s="61"/>
      <c r="TP81" s="61"/>
      <c r="TQ81" s="61"/>
      <c r="TR81" s="61"/>
      <c r="TS81" s="61"/>
      <c r="TT81" s="61"/>
      <c r="TU81" s="61"/>
      <c r="TV81" s="61"/>
      <c r="TW81" s="61"/>
      <c r="TX81" s="61"/>
      <c r="TY81" s="61"/>
      <c r="TZ81" s="61"/>
      <c r="UA81" s="61"/>
      <c r="UB81" s="61"/>
      <c r="UC81" s="61"/>
      <c r="UD81" s="61"/>
      <c r="UE81" s="61"/>
      <c r="UF81" s="61"/>
      <c r="UG81" s="61"/>
      <c r="UH81" s="61"/>
      <c r="UI81" s="61"/>
      <c r="UJ81" s="61"/>
      <c r="UK81" s="61"/>
      <c r="UL81" s="61"/>
      <c r="UM81" s="61"/>
      <c r="UN81" s="61"/>
      <c r="UO81" s="61"/>
      <c r="UP81" s="61"/>
      <c r="UQ81" s="61"/>
      <c r="UR81" s="61"/>
      <c r="US81" s="61"/>
      <c r="UT81" s="61"/>
      <c r="UU81" s="61"/>
      <c r="UV81" s="61"/>
      <c r="UW81" s="61"/>
      <c r="UX81" s="61"/>
      <c r="UY81" s="61"/>
      <c r="UZ81" s="61"/>
      <c r="VA81" s="61"/>
      <c r="VB81" s="61"/>
      <c r="VC81" s="61"/>
      <c r="VD81" s="61"/>
      <c r="VE81" s="61"/>
      <c r="VF81" s="61"/>
      <c r="VG81" s="61"/>
      <c r="VH81" s="61"/>
      <c r="VI81" s="61"/>
      <c r="VJ81" s="61"/>
      <c r="VK81" s="61"/>
      <c r="VL81" s="61"/>
      <c r="VM81" s="61"/>
      <c r="VN81" s="61"/>
      <c r="VO81" s="61"/>
      <c r="VP81" s="61"/>
      <c r="VQ81" s="61"/>
      <c r="VR81" s="61"/>
      <c r="VS81" s="61"/>
      <c r="VT81" s="61"/>
      <c r="VU81" s="61"/>
      <c r="VV81" s="61"/>
      <c r="VW81" s="61"/>
      <c r="VX81" s="61"/>
      <c r="VY81" s="61"/>
      <c r="VZ81" s="61"/>
      <c r="WA81" s="61"/>
      <c r="WB81" s="61"/>
      <c r="WC81" s="61"/>
      <c r="WD81" s="61"/>
      <c r="WE81" s="61"/>
      <c r="WF81" s="61"/>
      <c r="WG81" s="61"/>
      <c r="WH81" s="61"/>
      <c r="WI81" s="61"/>
      <c r="WJ81" s="61"/>
      <c r="WK81" s="61"/>
      <c r="WL81" s="61"/>
      <c r="WM81" s="61"/>
      <c r="WN81" s="61"/>
      <c r="WO81" s="61"/>
      <c r="WP81" s="61"/>
      <c r="WQ81" s="61"/>
      <c r="WR81" s="61"/>
      <c r="WS81" s="61"/>
      <c r="WT81" s="61"/>
      <c r="WU81" s="61"/>
      <c r="WV81" s="61"/>
      <c r="WW81" s="61"/>
      <c r="WX81" s="61"/>
      <c r="WY81" s="61"/>
      <c r="WZ81" s="61"/>
      <c r="XA81" s="61"/>
      <c r="XB81" s="61"/>
      <c r="XC81" s="61"/>
      <c r="XD81" s="61"/>
      <c r="XE81" s="61"/>
      <c r="XF81" s="61"/>
      <c r="XG81" s="61"/>
      <c r="XH81" s="61"/>
      <c r="XI81" s="61"/>
      <c r="XJ81" s="61"/>
      <c r="XK81" s="61"/>
      <c r="XL81" s="61"/>
      <c r="XM81" s="61"/>
      <c r="XN81" s="61"/>
      <c r="XO81" s="61"/>
      <c r="XP81" s="61"/>
      <c r="XQ81" s="61"/>
      <c r="XR81" s="61"/>
      <c r="XS81" s="61"/>
      <c r="XT81" s="61"/>
      <c r="XU81" s="61"/>
      <c r="XV81" s="61"/>
      <c r="XW81" s="61"/>
      <c r="XX81" s="61"/>
      <c r="XY81" s="61"/>
      <c r="XZ81" s="61"/>
      <c r="YA81" s="61"/>
      <c r="YB81" s="61"/>
      <c r="YC81" s="61"/>
      <c r="YD81" s="61"/>
      <c r="YE81" s="61"/>
      <c r="YF81" s="61"/>
      <c r="YG81" s="61"/>
      <c r="YH81" s="61"/>
      <c r="YI81" s="61"/>
      <c r="YJ81" s="61"/>
      <c r="YK81" s="61"/>
      <c r="YL81" s="61"/>
      <c r="YM81" s="61"/>
      <c r="YN81" s="61"/>
      <c r="YO81" s="61"/>
      <c r="YP81" s="61"/>
      <c r="YQ81" s="61"/>
      <c r="YR81" s="61"/>
      <c r="YS81" s="61"/>
      <c r="YT81" s="61"/>
      <c r="YU81" s="61"/>
      <c r="YV81" s="61"/>
      <c r="YW81" s="61"/>
      <c r="YX81" s="61"/>
      <c r="YY81" s="61"/>
      <c r="YZ81" s="61"/>
      <c r="ZA81" s="61"/>
      <c r="ZB81" s="61"/>
      <c r="ZC81" s="61"/>
      <c r="ZD81" s="61"/>
      <c r="ZE81" s="61"/>
      <c r="ZF81" s="61"/>
      <c r="ZG81" s="61"/>
      <c r="ZH81" s="61"/>
      <c r="ZI81" s="61"/>
      <c r="ZJ81" s="61"/>
      <c r="ZK81" s="61"/>
      <c r="ZL81" s="61"/>
      <c r="ZM81" s="61"/>
      <c r="ZN81" s="61"/>
      <c r="ZO81" s="61"/>
      <c r="ZP81" s="61"/>
      <c r="ZQ81" s="61"/>
      <c r="ZR81" s="61"/>
      <c r="ZS81" s="61"/>
      <c r="ZT81" s="61"/>
      <c r="ZU81" s="61"/>
      <c r="ZV81" s="61"/>
      <c r="ZW81" s="61"/>
      <c r="ZX81" s="61"/>
      <c r="ZY81" s="61"/>
      <c r="ZZ81" s="61"/>
      <c r="AAA81" s="61"/>
      <c r="AAB81" s="61"/>
      <c r="AAC81" s="61"/>
      <c r="AAD81" s="61"/>
      <c r="AAE81" s="61"/>
      <c r="AAF81" s="61"/>
      <c r="AAG81" s="61"/>
      <c r="AAH81" s="61"/>
      <c r="AAI81" s="61"/>
      <c r="AAJ81" s="61"/>
      <c r="AAK81" s="61"/>
      <c r="AAL81" s="61"/>
      <c r="AAM81" s="61"/>
      <c r="AAN81" s="61"/>
      <c r="AAO81" s="61"/>
      <c r="AAP81" s="61"/>
      <c r="AAQ81" s="61"/>
      <c r="AAR81" s="61"/>
      <c r="AAS81" s="61"/>
      <c r="AAT81" s="61"/>
      <c r="AAU81" s="61"/>
      <c r="AAV81" s="61"/>
      <c r="AAW81" s="61"/>
      <c r="AAX81" s="61"/>
      <c r="AAY81" s="61"/>
      <c r="AAZ81" s="61"/>
      <c r="ABA81" s="61"/>
      <c r="ABB81" s="61"/>
      <c r="ABC81" s="61"/>
      <c r="ABD81" s="61"/>
      <c r="ABE81" s="61"/>
      <c r="ABF81" s="61"/>
      <c r="ABG81" s="61"/>
      <c r="ABH81" s="61"/>
      <c r="ABI81" s="61"/>
      <c r="ABJ81" s="61"/>
      <c r="ABK81" s="61"/>
      <c r="ABL81" s="61"/>
      <c r="ABM81" s="61"/>
      <c r="ABN81" s="61"/>
      <c r="ABO81" s="61"/>
      <c r="ABP81" s="61"/>
      <c r="ABQ81" s="61"/>
      <c r="ABR81" s="61"/>
      <c r="ABS81" s="61"/>
      <c r="ABT81" s="61"/>
      <c r="ABU81" s="61"/>
      <c r="ABV81" s="61"/>
      <c r="ABW81" s="61"/>
      <c r="ABX81" s="61"/>
      <c r="ABY81" s="61"/>
      <c r="ABZ81" s="61"/>
      <c r="ACA81" s="61"/>
      <c r="ACB81" s="61"/>
      <c r="ACC81" s="61"/>
      <c r="ACD81" s="61"/>
      <c r="ACE81" s="61"/>
      <c r="ACF81" s="61"/>
      <c r="ACG81" s="61"/>
      <c r="ACH81" s="61"/>
      <c r="ACI81" s="61"/>
      <c r="ACJ81" s="61"/>
      <c r="ACK81" s="61"/>
      <c r="ACL81" s="61"/>
      <c r="ACM81" s="61"/>
      <c r="ACN81" s="61"/>
      <c r="ACO81" s="61"/>
      <c r="ACP81" s="61"/>
      <c r="ACQ81" s="61"/>
      <c r="ACR81" s="61"/>
      <c r="ACS81" s="61"/>
      <c r="ACT81" s="61"/>
      <c r="ACU81" s="61"/>
      <c r="ACV81" s="61"/>
      <c r="ACW81" s="61"/>
      <c r="ACX81" s="61"/>
      <c r="ACY81" s="61"/>
      <c r="ACZ81" s="61"/>
      <c r="ADA81" s="61"/>
      <c r="ADB81" s="61"/>
      <c r="ADC81" s="61"/>
      <c r="ADD81" s="61"/>
      <c r="ADE81" s="61"/>
      <c r="ADF81" s="61"/>
      <c r="ADG81" s="61"/>
      <c r="ADH81" s="61"/>
      <c r="ADI81" s="61"/>
      <c r="ADJ81" s="61"/>
      <c r="ADK81" s="61"/>
      <c r="ADL81" s="61"/>
      <c r="ADM81" s="61"/>
      <c r="ADN81" s="61"/>
      <c r="ADO81" s="61"/>
      <c r="ADP81" s="61"/>
      <c r="ADQ81" s="61"/>
      <c r="ADR81" s="61"/>
      <c r="ADS81" s="61"/>
      <c r="ADT81" s="61"/>
      <c r="ADU81" s="61"/>
      <c r="ADV81" s="61"/>
      <c r="ADW81" s="61"/>
      <c r="ADX81" s="61"/>
      <c r="ADY81" s="61"/>
      <c r="ADZ81" s="61"/>
      <c r="AEA81" s="61"/>
      <c r="AEB81" s="61"/>
      <c r="AEC81" s="61"/>
      <c r="AED81" s="61"/>
      <c r="AEE81" s="61"/>
      <c r="AEF81" s="61"/>
      <c r="AEG81" s="61"/>
      <c r="AEH81" s="61"/>
      <c r="AEI81" s="61"/>
      <c r="AEJ81" s="61"/>
      <c r="AEK81" s="61"/>
      <c r="AEL81" s="61"/>
      <c r="AEM81" s="61"/>
      <c r="AEN81" s="61"/>
      <c r="AEO81" s="61"/>
      <c r="AEP81" s="61"/>
      <c r="AEQ81" s="61"/>
      <c r="AER81" s="61"/>
      <c r="AES81" s="61"/>
      <c r="AET81" s="61"/>
      <c r="AEU81" s="61"/>
      <c r="AEV81" s="61"/>
      <c r="AEW81" s="61"/>
      <c r="AEX81" s="61"/>
      <c r="AEY81" s="61"/>
      <c r="AEZ81" s="61"/>
      <c r="AFA81" s="61"/>
      <c r="AFB81" s="61"/>
      <c r="AFC81" s="61"/>
      <c r="AFD81" s="61"/>
      <c r="AFE81" s="61"/>
      <c r="AFF81" s="61"/>
      <c r="AFG81" s="61"/>
      <c r="AFH81" s="61"/>
      <c r="AFI81" s="61"/>
      <c r="AFJ81" s="61"/>
      <c r="AFK81" s="61"/>
      <c r="AFL81" s="61"/>
      <c r="AFM81" s="61"/>
      <c r="AFN81" s="61"/>
      <c r="AFO81" s="61"/>
      <c r="AFP81" s="61"/>
      <c r="AFQ81" s="61"/>
      <c r="AFR81" s="61"/>
      <c r="AFS81" s="61"/>
      <c r="AFT81" s="61"/>
      <c r="AFU81" s="61"/>
      <c r="AFV81" s="61"/>
      <c r="AFW81" s="61"/>
      <c r="AFX81" s="61"/>
      <c r="AFY81" s="61"/>
      <c r="AFZ81" s="61"/>
      <c r="AGA81" s="61"/>
      <c r="AGB81" s="61"/>
      <c r="AGC81" s="61"/>
      <c r="AGD81" s="61"/>
      <c r="AGE81" s="61"/>
      <c r="AGF81" s="61"/>
      <c r="AGG81" s="61"/>
      <c r="AGH81" s="61"/>
      <c r="AGI81" s="61"/>
      <c r="AGJ81" s="61"/>
      <c r="AGK81" s="61"/>
      <c r="AGL81" s="61"/>
      <c r="AGM81" s="61"/>
      <c r="AGN81" s="61"/>
      <c r="AGO81" s="61"/>
      <c r="AGP81" s="61"/>
      <c r="AGQ81" s="61"/>
      <c r="AGR81" s="61"/>
      <c r="AGS81" s="61"/>
      <c r="AGT81" s="61"/>
      <c r="AGU81" s="61"/>
      <c r="AGV81" s="61"/>
      <c r="AGW81" s="61"/>
      <c r="AGX81" s="61"/>
      <c r="AGY81" s="61"/>
      <c r="AGZ81" s="61"/>
      <c r="AHA81" s="61"/>
      <c r="AHB81" s="61"/>
      <c r="AHC81" s="61"/>
      <c r="AHD81" s="61"/>
      <c r="AHE81" s="61"/>
      <c r="AHF81" s="61"/>
      <c r="AHG81" s="61"/>
      <c r="AHH81" s="61"/>
      <c r="AHI81" s="61"/>
      <c r="AHJ81" s="61"/>
      <c r="AHK81" s="61"/>
      <c r="AHL81" s="61"/>
      <c r="AHM81" s="61"/>
      <c r="AHN81" s="61"/>
      <c r="AHO81" s="61"/>
      <c r="AHP81" s="61"/>
      <c r="AHQ81" s="61"/>
      <c r="AHR81" s="61"/>
      <c r="AHS81" s="61"/>
      <c r="AHT81" s="61"/>
      <c r="AHU81" s="61"/>
      <c r="AHV81" s="61"/>
      <c r="AHW81" s="61"/>
      <c r="AHX81" s="61"/>
      <c r="AHY81" s="61"/>
      <c r="AHZ81" s="61"/>
      <c r="AIA81" s="61"/>
      <c r="AIB81" s="61"/>
      <c r="AIC81" s="61"/>
      <c r="AID81" s="61"/>
      <c r="AIE81" s="61"/>
      <c r="AIF81" s="61"/>
      <c r="AIG81" s="61"/>
      <c r="AIH81" s="61"/>
      <c r="AII81" s="61"/>
      <c r="AIJ81" s="61"/>
      <c r="AIK81" s="61"/>
      <c r="AIL81" s="61"/>
      <c r="AIM81" s="61"/>
      <c r="AIN81" s="61"/>
      <c r="AIO81" s="61"/>
      <c r="AIP81" s="61"/>
      <c r="AIQ81" s="61"/>
      <c r="AIR81" s="61"/>
      <c r="AIS81" s="61"/>
      <c r="AIT81" s="61"/>
      <c r="AIU81" s="61"/>
      <c r="AIV81" s="61"/>
      <c r="AIW81" s="61"/>
      <c r="AIX81" s="61"/>
      <c r="AIY81" s="61"/>
      <c r="AIZ81" s="61"/>
      <c r="AJA81" s="61"/>
      <c r="AJB81" s="61"/>
      <c r="AJC81" s="61"/>
      <c r="AJD81" s="61"/>
      <c r="AJE81" s="61"/>
      <c r="AJF81" s="61"/>
      <c r="AJG81" s="61"/>
      <c r="AJH81" s="61"/>
      <c r="AJI81" s="61"/>
      <c r="AJJ81" s="61"/>
      <c r="AJK81" s="61"/>
      <c r="AJL81" s="61"/>
      <c r="AJM81" s="61"/>
      <c r="AJN81" s="61"/>
      <c r="AJO81" s="61"/>
      <c r="AJP81" s="61"/>
      <c r="AJQ81" s="61"/>
      <c r="AJR81" s="61"/>
      <c r="AJS81" s="61"/>
      <c r="AJT81" s="61"/>
      <c r="AJU81" s="61"/>
      <c r="AJV81" s="61"/>
      <c r="AJW81" s="61"/>
      <c r="AJX81" s="61"/>
      <c r="AJY81" s="61"/>
      <c r="AJZ81" s="61"/>
      <c r="AKA81" s="61"/>
      <c r="AKB81" s="61"/>
      <c r="AKC81" s="61"/>
      <c r="AKD81" s="61"/>
      <c r="AKE81" s="61"/>
      <c r="AKF81" s="61"/>
      <c r="AKG81" s="61"/>
      <c r="AKH81" s="61"/>
      <c r="AKI81" s="61"/>
      <c r="AKJ81" s="61"/>
      <c r="AKK81" s="61"/>
      <c r="AKL81" s="61"/>
      <c r="AKM81" s="61"/>
      <c r="AKN81" s="61"/>
      <c r="AKO81" s="61"/>
      <c r="AKP81" s="61"/>
      <c r="AKQ81" s="61"/>
      <c r="AKR81" s="61"/>
      <c r="AKS81" s="61"/>
      <c r="AKT81" s="61"/>
      <c r="AKU81" s="61"/>
      <c r="AKV81" s="61"/>
      <c r="AKW81" s="61"/>
      <c r="AKX81" s="61"/>
      <c r="AKY81" s="61"/>
      <c r="AKZ81" s="61"/>
      <c r="ALA81" s="61"/>
      <c r="ALB81" s="61"/>
      <c r="ALC81" s="61"/>
      <c r="ALD81" s="61"/>
      <c r="ALE81" s="61"/>
      <c r="ALF81" s="61"/>
      <c r="ALG81" s="61"/>
      <c r="ALH81" s="61"/>
      <c r="ALI81" s="61"/>
      <c r="ALJ81" s="61"/>
      <c r="ALK81" s="61"/>
      <c r="ALL81" s="61"/>
      <c r="ALM81" s="61"/>
      <c r="ALN81" s="61"/>
      <c r="ALO81" s="61"/>
      <c r="ALP81" s="61"/>
      <c r="ALQ81" s="61"/>
      <c r="ALR81" s="61"/>
      <c r="ALS81" s="61"/>
      <c r="ALT81" s="61"/>
      <c r="ALU81" s="61"/>
      <c r="ALV81" s="61"/>
      <c r="ALW81" s="61"/>
      <c r="ALX81" s="61"/>
      <c r="ALY81" s="61"/>
      <c r="ALZ81" s="61"/>
      <c r="AMA81" s="61"/>
      <c r="AMB81" s="61"/>
      <c r="AMC81" s="61"/>
      <c r="AMD81" s="61"/>
      <c r="AME81" s="61"/>
      <c r="AMF81" s="61"/>
      <c r="AMG81" s="61"/>
      <c r="AMH81" s="61"/>
      <c r="AMI81" s="61"/>
      <c r="AMJ81" s="61"/>
      <c r="AMK81" s="61"/>
    </row>
    <row r="82" spans="1:1025" ht="12.75" customHeight="1" x14ac:dyDescent="0.25">
      <c r="A82" s="109"/>
      <c r="B82" s="110" t="s">
        <v>66</v>
      </c>
      <c r="C82" s="49" t="s">
        <v>83</v>
      </c>
      <c r="D82" s="58"/>
      <c r="E82" s="54"/>
      <c r="F82" s="56"/>
      <c r="G82" s="56"/>
      <c r="H82" s="83"/>
      <c r="I82" s="56"/>
      <c r="J82" s="78">
        <v>1</v>
      </c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78">
        <v>1</v>
      </c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88">
        <v>1</v>
      </c>
      <c r="AJ82" s="56"/>
      <c r="AK82" s="56"/>
      <c r="AL82" s="56"/>
      <c r="AM82" s="71"/>
      <c r="AN82" s="57"/>
      <c r="AO82" s="57"/>
      <c r="AP82" s="57"/>
      <c r="AQ82" s="57">
        <f t="shared" si="10"/>
        <v>3</v>
      </c>
      <c r="AR82" s="72">
        <f t="shared" si="14"/>
        <v>136</v>
      </c>
      <c r="AS82" s="73">
        <f t="shared" si="11"/>
        <v>2.2058823529411766E-2</v>
      </c>
    </row>
    <row r="83" spans="1:1025" ht="12.75" customHeight="1" x14ac:dyDescent="0.25">
      <c r="A83" s="109"/>
      <c r="B83" s="111"/>
      <c r="C83" s="53" t="s">
        <v>84</v>
      </c>
      <c r="D83" s="58"/>
      <c r="E83" s="54"/>
      <c r="F83" s="56"/>
      <c r="G83" s="56"/>
      <c r="H83" s="83"/>
      <c r="I83" s="56"/>
      <c r="J83" s="78">
        <v>1</v>
      </c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78">
        <v>1</v>
      </c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88">
        <v>1</v>
      </c>
      <c r="AJ83" s="71"/>
      <c r="AK83" s="56"/>
      <c r="AL83" s="56"/>
      <c r="AM83" s="71"/>
      <c r="AN83" s="57"/>
      <c r="AO83" s="57"/>
      <c r="AP83" s="57"/>
      <c r="AQ83" s="57">
        <f t="shared" si="10"/>
        <v>3</v>
      </c>
      <c r="AR83" s="72">
        <f t="shared" si="14"/>
        <v>136</v>
      </c>
      <c r="AS83" s="73">
        <f t="shared" si="11"/>
        <v>2.2058823529411766E-2</v>
      </c>
    </row>
    <row r="84" spans="1:1025" x14ac:dyDescent="0.25">
      <c r="A84" s="109"/>
      <c r="B84" s="111"/>
      <c r="C84" s="53" t="s">
        <v>85</v>
      </c>
      <c r="D84" s="58"/>
      <c r="E84" s="54"/>
      <c r="F84" s="56"/>
      <c r="G84" s="56"/>
      <c r="H84" s="83"/>
      <c r="I84" s="56"/>
      <c r="J84" s="78">
        <v>1</v>
      </c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78">
        <v>1</v>
      </c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88">
        <v>1</v>
      </c>
      <c r="AJ84" s="71"/>
      <c r="AK84" s="56"/>
      <c r="AL84" s="56"/>
      <c r="AM84" s="71"/>
      <c r="AN84" s="57"/>
      <c r="AO84" s="57"/>
      <c r="AP84" s="57"/>
      <c r="AQ84" s="57">
        <f t="shared" si="10"/>
        <v>3</v>
      </c>
      <c r="AR84" s="72">
        <f t="shared" si="14"/>
        <v>136</v>
      </c>
      <c r="AS84" s="73">
        <f t="shared" si="11"/>
        <v>2.2058823529411766E-2</v>
      </c>
    </row>
    <row r="85" spans="1:1025" x14ac:dyDescent="0.25">
      <c r="A85" s="109"/>
      <c r="B85" s="112"/>
      <c r="C85" s="53" t="s">
        <v>87</v>
      </c>
      <c r="D85" s="58"/>
      <c r="E85" s="56"/>
      <c r="F85" s="56"/>
      <c r="G85" s="56"/>
      <c r="H85" s="83"/>
      <c r="I85" s="56"/>
      <c r="J85" s="78">
        <v>1</v>
      </c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78">
        <v>1</v>
      </c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88">
        <v>1</v>
      </c>
      <c r="AJ85" s="71"/>
      <c r="AK85" s="56"/>
      <c r="AL85" s="56"/>
      <c r="AM85" s="71"/>
      <c r="AN85" s="71"/>
      <c r="AO85" s="71"/>
      <c r="AP85" s="71"/>
      <c r="AQ85" s="71">
        <f t="shared" ref="AQ85" si="17">SUM(E85:AP85)</f>
        <v>3</v>
      </c>
      <c r="AR85" s="72">
        <f t="shared" si="14"/>
        <v>136</v>
      </c>
      <c r="AS85" s="73">
        <f t="shared" ref="AS85" si="18">AQ85/AR85</f>
        <v>2.2058823529411766E-2</v>
      </c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61"/>
      <c r="DU85" s="61"/>
      <c r="DV85" s="61"/>
      <c r="DW85" s="61"/>
      <c r="DX85" s="61"/>
      <c r="DY85" s="61"/>
      <c r="DZ85" s="61"/>
      <c r="EA85" s="61"/>
      <c r="EB85" s="61"/>
      <c r="EC85" s="61"/>
      <c r="ED85" s="61"/>
      <c r="EE85" s="61"/>
      <c r="EF85" s="61"/>
      <c r="EG85" s="61"/>
      <c r="EH85" s="61"/>
      <c r="EI85" s="61"/>
      <c r="EJ85" s="61"/>
      <c r="EK85" s="61"/>
      <c r="EL85" s="61"/>
      <c r="EM85" s="61"/>
      <c r="EN85" s="61"/>
      <c r="EO85" s="61"/>
      <c r="EP85" s="61"/>
      <c r="EQ85" s="61"/>
      <c r="ER85" s="61"/>
      <c r="ES85" s="61"/>
      <c r="ET85" s="61"/>
      <c r="EU85" s="61"/>
      <c r="EV85" s="61"/>
      <c r="EW85" s="61"/>
      <c r="EX85" s="61"/>
      <c r="EY85" s="61"/>
      <c r="EZ85" s="61"/>
      <c r="FA85" s="61"/>
      <c r="FB85" s="61"/>
      <c r="FC85" s="61"/>
      <c r="FD85" s="61"/>
      <c r="FE85" s="61"/>
      <c r="FF85" s="61"/>
      <c r="FG85" s="61"/>
      <c r="FH85" s="61"/>
      <c r="FI85" s="61"/>
      <c r="FJ85" s="61"/>
      <c r="FK85" s="61"/>
      <c r="FL85" s="61"/>
      <c r="FM85" s="61"/>
      <c r="FN85" s="61"/>
      <c r="FO85" s="61"/>
      <c r="FP85" s="61"/>
      <c r="FQ85" s="61"/>
      <c r="FR85" s="61"/>
      <c r="FS85" s="61"/>
      <c r="FT85" s="61"/>
      <c r="FU85" s="61"/>
      <c r="FV85" s="61"/>
      <c r="FW85" s="61"/>
      <c r="FX85" s="61"/>
      <c r="FY85" s="61"/>
      <c r="FZ85" s="61"/>
      <c r="GA85" s="61"/>
      <c r="GB85" s="61"/>
      <c r="GC85" s="61"/>
      <c r="GD85" s="61"/>
      <c r="GE85" s="61"/>
      <c r="GF85" s="61"/>
      <c r="GG85" s="61"/>
      <c r="GH85" s="61"/>
      <c r="GI85" s="61"/>
      <c r="GJ85" s="61"/>
      <c r="GK85" s="61"/>
      <c r="GL85" s="61"/>
      <c r="GM85" s="61"/>
      <c r="GN85" s="61"/>
      <c r="GO85" s="61"/>
      <c r="GP85" s="61"/>
      <c r="GQ85" s="61"/>
      <c r="GR85" s="61"/>
      <c r="GS85" s="61"/>
      <c r="GT85" s="61"/>
      <c r="GU85" s="61"/>
      <c r="GV85" s="61"/>
      <c r="GW85" s="61"/>
      <c r="GX85" s="61"/>
      <c r="GY85" s="61"/>
      <c r="GZ85" s="61"/>
      <c r="HA85" s="61"/>
      <c r="HB85" s="61"/>
      <c r="HC85" s="61"/>
      <c r="HD85" s="61"/>
      <c r="HE85" s="61"/>
      <c r="HF85" s="61"/>
      <c r="HG85" s="61"/>
      <c r="HH85" s="61"/>
      <c r="HI85" s="61"/>
      <c r="HJ85" s="61"/>
      <c r="HK85" s="61"/>
      <c r="HL85" s="61"/>
      <c r="HM85" s="61"/>
      <c r="HN85" s="61"/>
      <c r="HO85" s="61"/>
      <c r="HP85" s="61"/>
      <c r="HQ85" s="61"/>
      <c r="HR85" s="61"/>
      <c r="HS85" s="61"/>
      <c r="HT85" s="61"/>
      <c r="HU85" s="61"/>
      <c r="HV85" s="61"/>
      <c r="HW85" s="61"/>
      <c r="HX85" s="61"/>
      <c r="HY85" s="61"/>
      <c r="HZ85" s="61"/>
      <c r="IA85" s="61"/>
      <c r="IB85" s="61"/>
      <c r="IC85" s="61"/>
      <c r="ID85" s="61"/>
      <c r="IE85" s="61"/>
      <c r="IF85" s="61"/>
      <c r="IG85" s="61"/>
      <c r="IH85" s="61"/>
      <c r="II85" s="61"/>
      <c r="IJ85" s="61"/>
      <c r="IK85" s="61"/>
      <c r="IL85" s="61"/>
      <c r="IM85" s="61"/>
      <c r="IN85" s="61"/>
      <c r="IO85" s="61"/>
      <c r="IP85" s="61"/>
      <c r="IQ85" s="61"/>
      <c r="IR85" s="61"/>
      <c r="IS85" s="61"/>
      <c r="IT85" s="61"/>
      <c r="IU85" s="61"/>
      <c r="IV85" s="61"/>
      <c r="IW85" s="61"/>
      <c r="IX85" s="61"/>
      <c r="IY85" s="61"/>
      <c r="IZ85" s="61"/>
      <c r="JA85" s="61"/>
      <c r="JB85" s="61"/>
      <c r="JC85" s="61"/>
      <c r="JD85" s="61"/>
      <c r="JE85" s="61"/>
      <c r="JF85" s="61"/>
      <c r="JG85" s="61"/>
      <c r="JH85" s="61"/>
      <c r="JI85" s="61"/>
      <c r="JJ85" s="61"/>
      <c r="JK85" s="61"/>
      <c r="JL85" s="61"/>
      <c r="JM85" s="61"/>
      <c r="JN85" s="61"/>
      <c r="JO85" s="61"/>
      <c r="JP85" s="61"/>
      <c r="JQ85" s="61"/>
      <c r="JR85" s="61"/>
      <c r="JS85" s="61"/>
      <c r="JT85" s="61"/>
      <c r="JU85" s="61"/>
      <c r="JV85" s="61"/>
      <c r="JW85" s="61"/>
      <c r="JX85" s="61"/>
      <c r="JY85" s="61"/>
      <c r="JZ85" s="61"/>
      <c r="KA85" s="61"/>
      <c r="KB85" s="61"/>
      <c r="KC85" s="61"/>
      <c r="KD85" s="61"/>
      <c r="KE85" s="61"/>
      <c r="KF85" s="61"/>
      <c r="KG85" s="61"/>
      <c r="KH85" s="61"/>
      <c r="KI85" s="61"/>
      <c r="KJ85" s="61"/>
      <c r="KK85" s="61"/>
      <c r="KL85" s="61"/>
      <c r="KM85" s="61"/>
      <c r="KN85" s="61"/>
      <c r="KO85" s="61"/>
      <c r="KP85" s="61"/>
      <c r="KQ85" s="61"/>
      <c r="KR85" s="61"/>
      <c r="KS85" s="61"/>
      <c r="KT85" s="61"/>
      <c r="KU85" s="61"/>
      <c r="KV85" s="61"/>
      <c r="KW85" s="61"/>
      <c r="KX85" s="61"/>
      <c r="KY85" s="61"/>
      <c r="KZ85" s="61"/>
      <c r="LA85" s="61"/>
      <c r="LB85" s="61"/>
      <c r="LC85" s="61"/>
      <c r="LD85" s="61"/>
      <c r="LE85" s="61"/>
      <c r="LF85" s="61"/>
      <c r="LG85" s="61"/>
      <c r="LH85" s="61"/>
      <c r="LI85" s="61"/>
      <c r="LJ85" s="61"/>
      <c r="LK85" s="61"/>
      <c r="LL85" s="61"/>
      <c r="LM85" s="61"/>
      <c r="LN85" s="61"/>
      <c r="LO85" s="61"/>
      <c r="LP85" s="61"/>
      <c r="LQ85" s="61"/>
      <c r="LR85" s="61"/>
      <c r="LS85" s="61"/>
      <c r="LT85" s="61"/>
      <c r="LU85" s="61"/>
      <c r="LV85" s="61"/>
      <c r="LW85" s="61"/>
      <c r="LX85" s="61"/>
      <c r="LY85" s="61"/>
      <c r="LZ85" s="61"/>
      <c r="MA85" s="61"/>
      <c r="MB85" s="61"/>
      <c r="MC85" s="61"/>
      <c r="MD85" s="61"/>
      <c r="ME85" s="61"/>
      <c r="MF85" s="61"/>
      <c r="MG85" s="61"/>
      <c r="MH85" s="61"/>
      <c r="MI85" s="61"/>
      <c r="MJ85" s="61"/>
      <c r="MK85" s="61"/>
      <c r="ML85" s="61"/>
      <c r="MM85" s="61"/>
      <c r="MN85" s="61"/>
      <c r="MO85" s="61"/>
      <c r="MP85" s="61"/>
      <c r="MQ85" s="61"/>
      <c r="MR85" s="61"/>
      <c r="MS85" s="61"/>
      <c r="MT85" s="61"/>
      <c r="MU85" s="61"/>
      <c r="MV85" s="61"/>
      <c r="MW85" s="61"/>
      <c r="MX85" s="61"/>
      <c r="MY85" s="61"/>
      <c r="MZ85" s="61"/>
      <c r="NA85" s="61"/>
      <c r="NB85" s="61"/>
      <c r="NC85" s="61"/>
      <c r="ND85" s="61"/>
      <c r="NE85" s="61"/>
      <c r="NF85" s="61"/>
      <c r="NG85" s="61"/>
      <c r="NH85" s="61"/>
      <c r="NI85" s="61"/>
      <c r="NJ85" s="61"/>
      <c r="NK85" s="61"/>
      <c r="NL85" s="61"/>
      <c r="NM85" s="61"/>
      <c r="NN85" s="61"/>
      <c r="NO85" s="61"/>
      <c r="NP85" s="61"/>
      <c r="NQ85" s="61"/>
      <c r="NR85" s="61"/>
      <c r="NS85" s="61"/>
      <c r="NT85" s="61"/>
      <c r="NU85" s="61"/>
      <c r="NV85" s="61"/>
      <c r="NW85" s="61"/>
      <c r="NX85" s="61"/>
      <c r="NY85" s="61"/>
      <c r="NZ85" s="61"/>
      <c r="OA85" s="61"/>
      <c r="OB85" s="61"/>
      <c r="OC85" s="61"/>
      <c r="OD85" s="61"/>
      <c r="OE85" s="61"/>
      <c r="OF85" s="61"/>
      <c r="OG85" s="61"/>
      <c r="OH85" s="61"/>
      <c r="OI85" s="61"/>
      <c r="OJ85" s="61"/>
      <c r="OK85" s="61"/>
      <c r="OL85" s="61"/>
      <c r="OM85" s="61"/>
      <c r="ON85" s="61"/>
      <c r="OO85" s="61"/>
      <c r="OP85" s="61"/>
      <c r="OQ85" s="61"/>
      <c r="OR85" s="61"/>
      <c r="OS85" s="61"/>
      <c r="OT85" s="61"/>
      <c r="OU85" s="61"/>
      <c r="OV85" s="61"/>
      <c r="OW85" s="61"/>
      <c r="OX85" s="61"/>
      <c r="OY85" s="61"/>
      <c r="OZ85" s="61"/>
      <c r="PA85" s="61"/>
      <c r="PB85" s="61"/>
      <c r="PC85" s="61"/>
      <c r="PD85" s="61"/>
      <c r="PE85" s="61"/>
      <c r="PF85" s="61"/>
      <c r="PG85" s="61"/>
      <c r="PH85" s="61"/>
      <c r="PI85" s="61"/>
      <c r="PJ85" s="61"/>
      <c r="PK85" s="61"/>
      <c r="PL85" s="61"/>
      <c r="PM85" s="61"/>
      <c r="PN85" s="61"/>
      <c r="PO85" s="61"/>
      <c r="PP85" s="61"/>
      <c r="PQ85" s="61"/>
      <c r="PR85" s="61"/>
      <c r="PS85" s="61"/>
      <c r="PT85" s="61"/>
      <c r="PU85" s="61"/>
      <c r="PV85" s="61"/>
      <c r="PW85" s="61"/>
      <c r="PX85" s="61"/>
      <c r="PY85" s="61"/>
      <c r="PZ85" s="61"/>
      <c r="QA85" s="61"/>
      <c r="QB85" s="61"/>
      <c r="QC85" s="61"/>
      <c r="QD85" s="61"/>
      <c r="QE85" s="61"/>
      <c r="QF85" s="61"/>
      <c r="QG85" s="61"/>
      <c r="QH85" s="61"/>
      <c r="QI85" s="61"/>
      <c r="QJ85" s="61"/>
      <c r="QK85" s="61"/>
      <c r="QL85" s="61"/>
      <c r="QM85" s="61"/>
      <c r="QN85" s="61"/>
      <c r="QO85" s="61"/>
      <c r="QP85" s="61"/>
      <c r="QQ85" s="61"/>
      <c r="QR85" s="61"/>
      <c r="QS85" s="61"/>
      <c r="QT85" s="61"/>
      <c r="QU85" s="61"/>
      <c r="QV85" s="61"/>
      <c r="QW85" s="61"/>
      <c r="QX85" s="61"/>
      <c r="QY85" s="61"/>
      <c r="QZ85" s="61"/>
      <c r="RA85" s="61"/>
      <c r="RB85" s="61"/>
      <c r="RC85" s="61"/>
      <c r="RD85" s="61"/>
      <c r="RE85" s="61"/>
      <c r="RF85" s="61"/>
      <c r="RG85" s="61"/>
      <c r="RH85" s="61"/>
      <c r="RI85" s="61"/>
      <c r="RJ85" s="61"/>
      <c r="RK85" s="61"/>
      <c r="RL85" s="61"/>
      <c r="RM85" s="61"/>
      <c r="RN85" s="61"/>
      <c r="RO85" s="61"/>
      <c r="RP85" s="61"/>
      <c r="RQ85" s="61"/>
      <c r="RR85" s="61"/>
      <c r="RS85" s="61"/>
      <c r="RT85" s="61"/>
      <c r="RU85" s="61"/>
      <c r="RV85" s="61"/>
      <c r="RW85" s="61"/>
      <c r="RX85" s="61"/>
      <c r="RY85" s="61"/>
      <c r="RZ85" s="61"/>
      <c r="SA85" s="61"/>
      <c r="SB85" s="61"/>
      <c r="SC85" s="61"/>
      <c r="SD85" s="61"/>
      <c r="SE85" s="61"/>
      <c r="SF85" s="61"/>
      <c r="SG85" s="61"/>
      <c r="SH85" s="61"/>
      <c r="SI85" s="61"/>
      <c r="SJ85" s="61"/>
      <c r="SK85" s="61"/>
      <c r="SL85" s="61"/>
      <c r="SM85" s="61"/>
      <c r="SN85" s="61"/>
      <c r="SO85" s="61"/>
      <c r="SP85" s="61"/>
      <c r="SQ85" s="61"/>
      <c r="SR85" s="61"/>
      <c r="SS85" s="61"/>
      <c r="ST85" s="61"/>
      <c r="SU85" s="61"/>
      <c r="SV85" s="61"/>
      <c r="SW85" s="61"/>
      <c r="SX85" s="61"/>
      <c r="SY85" s="61"/>
      <c r="SZ85" s="61"/>
      <c r="TA85" s="61"/>
      <c r="TB85" s="61"/>
      <c r="TC85" s="61"/>
      <c r="TD85" s="61"/>
      <c r="TE85" s="61"/>
      <c r="TF85" s="61"/>
      <c r="TG85" s="61"/>
      <c r="TH85" s="61"/>
      <c r="TI85" s="61"/>
      <c r="TJ85" s="61"/>
      <c r="TK85" s="61"/>
      <c r="TL85" s="61"/>
      <c r="TM85" s="61"/>
      <c r="TN85" s="61"/>
      <c r="TO85" s="61"/>
      <c r="TP85" s="61"/>
      <c r="TQ85" s="61"/>
      <c r="TR85" s="61"/>
      <c r="TS85" s="61"/>
      <c r="TT85" s="61"/>
      <c r="TU85" s="61"/>
      <c r="TV85" s="61"/>
      <c r="TW85" s="61"/>
      <c r="TX85" s="61"/>
      <c r="TY85" s="61"/>
      <c r="TZ85" s="61"/>
      <c r="UA85" s="61"/>
      <c r="UB85" s="61"/>
      <c r="UC85" s="61"/>
      <c r="UD85" s="61"/>
      <c r="UE85" s="61"/>
      <c r="UF85" s="61"/>
      <c r="UG85" s="61"/>
      <c r="UH85" s="61"/>
      <c r="UI85" s="61"/>
      <c r="UJ85" s="61"/>
      <c r="UK85" s="61"/>
      <c r="UL85" s="61"/>
      <c r="UM85" s="61"/>
      <c r="UN85" s="61"/>
      <c r="UO85" s="61"/>
      <c r="UP85" s="61"/>
      <c r="UQ85" s="61"/>
      <c r="UR85" s="61"/>
      <c r="US85" s="61"/>
      <c r="UT85" s="61"/>
      <c r="UU85" s="61"/>
      <c r="UV85" s="61"/>
      <c r="UW85" s="61"/>
      <c r="UX85" s="61"/>
      <c r="UY85" s="61"/>
      <c r="UZ85" s="61"/>
      <c r="VA85" s="61"/>
      <c r="VB85" s="61"/>
      <c r="VC85" s="61"/>
      <c r="VD85" s="61"/>
      <c r="VE85" s="61"/>
      <c r="VF85" s="61"/>
      <c r="VG85" s="61"/>
      <c r="VH85" s="61"/>
      <c r="VI85" s="61"/>
      <c r="VJ85" s="61"/>
      <c r="VK85" s="61"/>
      <c r="VL85" s="61"/>
      <c r="VM85" s="61"/>
      <c r="VN85" s="61"/>
      <c r="VO85" s="61"/>
      <c r="VP85" s="61"/>
      <c r="VQ85" s="61"/>
      <c r="VR85" s="61"/>
      <c r="VS85" s="61"/>
      <c r="VT85" s="61"/>
      <c r="VU85" s="61"/>
      <c r="VV85" s="61"/>
      <c r="VW85" s="61"/>
      <c r="VX85" s="61"/>
      <c r="VY85" s="61"/>
      <c r="VZ85" s="61"/>
      <c r="WA85" s="61"/>
      <c r="WB85" s="61"/>
      <c r="WC85" s="61"/>
      <c r="WD85" s="61"/>
      <c r="WE85" s="61"/>
      <c r="WF85" s="61"/>
      <c r="WG85" s="61"/>
      <c r="WH85" s="61"/>
      <c r="WI85" s="61"/>
      <c r="WJ85" s="61"/>
      <c r="WK85" s="61"/>
      <c r="WL85" s="61"/>
      <c r="WM85" s="61"/>
      <c r="WN85" s="61"/>
      <c r="WO85" s="61"/>
      <c r="WP85" s="61"/>
      <c r="WQ85" s="61"/>
      <c r="WR85" s="61"/>
      <c r="WS85" s="61"/>
      <c r="WT85" s="61"/>
      <c r="WU85" s="61"/>
      <c r="WV85" s="61"/>
      <c r="WW85" s="61"/>
      <c r="WX85" s="61"/>
      <c r="WY85" s="61"/>
      <c r="WZ85" s="61"/>
      <c r="XA85" s="61"/>
      <c r="XB85" s="61"/>
      <c r="XC85" s="61"/>
      <c r="XD85" s="61"/>
      <c r="XE85" s="61"/>
      <c r="XF85" s="61"/>
      <c r="XG85" s="61"/>
      <c r="XH85" s="61"/>
      <c r="XI85" s="61"/>
      <c r="XJ85" s="61"/>
      <c r="XK85" s="61"/>
      <c r="XL85" s="61"/>
      <c r="XM85" s="61"/>
      <c r="XN85" s="61"/>
      <c r="XO85" s="61"/>
      <c r="XP85" s="61"/>
      <c r="XQ85" s="61"/>
      <c r="XR85" s="61"/>
      <c r="XS85" s="61"/>
      <c r="XT85" s="61"/>
      <c r="XU85" s="61"/>
      <c r="XV85" s="61"/>
      <c r="XW85" s="61"/>
      <c r="XX85" s="61"/>
      <c r="XY85" s="61"/>
      <c r="XZ85" s="61"/>
      <c r="YA85" s="61"/>
      <c r="YB85" s="61"/>
      <c r="YC85" s="61"/>
      <c r="YD85" s="61"/>
      <c r="YE85" s="61"/>
      <c r="YF85" s="61"/>
      <c r="YG85" s="61"/>
      <c r="YH85" s="61"/>
      <c r="YI85" s="61"/>
      <c r="YJ85" s="61"/>
      <c r="YK85" s="61"/>
      <c r="YL85" s="61"/>
      <c r="YM85" s="61"/>
      <c r="YN85" s="61"/>
      <c r="YO85" s="61"/>
      <c r="YP85" s="61"/>
      <c r="YQ85" s="61"/>
      <c r="YR85" s="61"/>
      <c r="YS85" s="61"/>
      <c r="YT85" s="61"/>
      <c r="YU85" s="61"/>
      <c r="YV85" s="61"/>
      <c r="YW85" s="61"/>
      <c r="YX85" s="61"/>
      <c r="YY85" s="61"/>
      <c r="YZ85" s="61"/>
      <c r="ZA85" s="61"/>
      <c r="ZB85" s="61"/>
      <c r="ZC85" s="61"/>
      <c r="ZD85" s="61"/>
      <c r="ZE85" s="61"/>
      <c r="ZF85" s="61"/>
      <c r="ZG85" s="61"/>
      <c r="ZH85" s="61"/>
      <c r="ZI85" s="61"/>
      <c r="ZJ85" s="61"/>
      <c r="ZK85" s="61"/>
      <c r="ZL85" s="61"/>
      <c r="ZM85" s="61"/>
      <c r="ZN85" s="61"/>
      <c r="ZO85" s="61"/>
      <c r="ZP85" s="61"/>
      <c r="ZQ85" s="61"/>
      <c r="ZR85" s="61"/>
      <c r="ZS85" s="61"/>
      <c r="ZT85" s="61"/>
      <c r="ZU85" s="61"/>
      <c r="ZV85" s="61"/>
      <c r="ZW85" s="61"/>
      <c r="ZX85" s="61"/>
      <c r="ZY85" s="61"/>
      <c r="ZZ85" s="61"/>
      <c r="AAA85" s="61"/>
      <c r="AAB85" s="61"/>
      <c r="AAC85" s="61"/>
      <c r="AAD85" s="61"/>
      <c r="AAE85" s="61"/>
      <c r="AAF85" s="61"/>
      <c r="AAG85" s="61"/>
      <c r="AAH85" s="61"/>
      <c r="AAI85" s="61"/>
      <c r="AAJ85" s="61"/>
      <c r="AAK85" s="61"/>
      <c r="AAL85" s="61"/>
      <c r="AAM85" s="61"/>
      <c r="AAN85" s="61"/>
      <c r="AAO85" s="61"/>
      <c r="AAP85" s="61"/>
      <c r="AAQ85" s="61"/>
      <c r="AAR85" s="61"/>
      <c r="AAS85" s="61"/>
      <c r="AAT85" s="61"/>
      <c r="AAU85" s="61"/>
      <c r="AAV85" s="61"/>
      <c r="AAW85" s="61"/>
      <c r="AAX85" s="61"/>
      <c r="AAY85" s="61"/>
      <c r="AAZ85" s="61"/>
      <c r="ABA85" s="61"/>
      <c r="ABB85" s="61"/>
      <c r="ABC85" s="61"/>
      <c r="ABD85" s="61"/>
      <c r="ABE85" s="61"/>
      <c r="ABF85" s="61"/>
      <c r="ABG85" s="61"/>
      <c r="ABH85" s="61"/>
      <c r="ABI85" s="61"/>
      <c r="ABJ85" s="61"/>
      <c r="ABK85" s="61"/>
      <c r="ABL85" s="61"/>
      <c r="ABM85" s="61"/>
      <c r="ABN85" s="61"/>
      <c r="ABO85" s="61"/>
      <c r="ABP85" s="61"/>
      <c r="ABQ85" s="61"/>
      <c r="ABR85" s="61"/>
      <c r="ABS85" s="61"/>
      <c r="ABT85" s="61"/>
      <c r="ABU85" s="61"/>
      <c r="ABV85" s="61"/>
      <c r="ABW85" s="61"/>
      <c r="ABX85" s="61"/>
      <c r="ABY85" s="61"/>
      <c r="ABZ85" s="61"/>
      <c r="ACA85" s="61"/>
      <c r="ACB85" s="61"/>
      <c r="ACC85" s="61"/>
      <c r="ACD85" s="61"/>
      <c r="ACE85" s="61"/>
      <c r="ACF85" s="61"/>
      <c r="ACG85" s="61"/>
      <c r="ACH85" s="61"/>
      <c r="ACI85" s="61"/>
      <c r="ACJ85" s="61"/>
      <c r="ACK85" s="61"/>
      <c r="ACL85" s="61"/>
      <c r="ACM85" s="61"/>
      <c r="ACN85" s="61"/>
      <c r="ACO85" s="61"/>
      <c r="ACP85" s="61"/>
      <c r="ACQ85" s="61"/>
      <c r="ACR85" s="61"/>
      <c r="ACS85" s="61"/>
      <c r="ACT85" s="61"/>
      <c r="ACU85" s="61"/>
      <c r="ACV85" s="61"/>
      <c r="ACW85" s="61"/>
      <c r="ACX85" s="61"/>
      <c r="ACY85" s="61"/>
      <c r="ACZ85" s="61"/>
      <c r="ADA85" s="61"/>
      <c r="ADB85" s="61"/>
      <c r="ADC85" s="61"/>
      <c r="ADD85" s="61"/>
      <c r="ADE85" s="61"/>
      <c r="ADF85" s="61"/>
      <c r="ADG85" s="61"/>
      <c r="ADH85" s="61"/>
      <c r="ADI85" s="61"/>
      <c r="ADJ85" s="61"/>
      <c r="ADK85" s="61"/>
      <c r="ADL85" s="61"/>
      <c r="ADM85" s="61"/>
      <c r="ADN85" s="61"/>
      <c r="ADO85" s="61"/>
      <c r="ADP85" s="61"/>
      <c r="ADQ85" s="61"/>
      <c r="ADR85" s="61"/>
      <c r="ADS85" s="61"/>
      <c r="ADT85" s="61"/>
      <c r="ADU85" s="61"/>
      <c r="ADV85" s="61"/>
      <c r="ADW85" s="61"/>
      <c r="ADX85" s="61"/>
      <c r="ADY85" s="61"/>
      <c r="ADZ85" s="61"/>
      <c r="AEA85" s="61"/>
      <c r="AEB85" s="61"/>
      <c r="AEC85" s="61"/>
      <c r="AED85" s="61"/>
      <c r="AEE85" s="61"/>
      <c r="AEF85" s="61"/>
      <c r="AEG85" s="61"/>
      <c r="AEH85" s="61"/>
      <c r="AEI85" s="61"/>
      <c r="AEJ85" s="61"/>
      <c r="AEK85" s="61"/>
      <c r="AEL85" s="61"/>
      <c r="AEM85" s="61"/>
      <c r="AEN85" s="61"/>
      <c r="AEO85" s="61"/>
      <c r="AEP85" s="61"/>
      <c r="AEQ85" s="61"/>
      <c r="AER85" s="61"/>
      <c r="AES85" s="61"/>
      <c r="AET85" s="61"/>
      <c r="AEU85" s="61"/>
      <c r="AEV85" s="61"/>
      <c r="AEW85" s="61"/>
      <c r="AEX85" s="61"/>
      <c r="AEY85" s="61"/>
      <c r="AEZ85" s="61"/>
      <c r="AFA85" s="61"/>
      <c r="AFB85" s="61"/>
      <c r="AFC85" s="61"/>
      <c r="AFD85" s="61"/>
      <c r="AFE85" s="61"/>
      <c r="AFF85" s="61"/>
      <c r="AFG85" s="61"/>
      <c r="AFH85" s="61"/>
      <c r="AFI85" s="61"/>
      <c r="AFJ85" s="61"/>
      <c r="AFK85" s="61"/>
      <c r="AFL85" s="61"/>
      <c r="AFM85" s="61"/>
      <c r="AFN85" s="61"/>
      <c r="AFO85" s="61"/>
      <c r="AFP85" s="61"/>
      <c r="AFQ85" s="61"/>
      <c r="AFR85" s="61"/>
      <c r="AFS85" s="61"/>
      <c r="AFT85" s="61"/>
      <c r="AFU85" s="61"/>
      <c r="AFV85" s="61"/>
      <c r="AFW85" s="61"/>
      <c r="AFX85" s="61"/>
      <c r="AFY85" s="61"/>
      <c r="AFZ85" s="61"/>
      <c r="AGA85" s="61"/>
      <c r="AGB85" s="61"/>
      <c r="AGC85" s="61"/>
      <c r="AGD85" s="61"/>
      <c r="AGE85" s="61"/>
      <c r="AGF85" s="61"/>
      <c r="AGG85" s="61"/>
      <c r="AGH85" s="61"/>
      <c r="AGI85" s="61"/>
      <c r="AGJ85" s="61"/>
      <c r="AGK85" s="61"/>
      <c r="AGL85" s="61"/>
      <c r="AGM85" s="61"/>
      <c r="AGN85" s="61"/>
      <c r="AGO85" s="61"/>
      <c r="AGP85" s="61"/>
      <c r="AGQ85" s="61"/>
      <c r="AGR85" s="61"/>
      <c r="AGS85" s="61"/>
      <c r="AGT85" s="61"/>
      <c r="AGU85" s="61"/>
      <c r="AGV85" s="61"/>
      <c r="AGW85" s="61"/>
      <c r="AGX85" s="61"/>
      <c r="AGY85" s="61"/>
      <c r="AGZ85" s="61"/>
      <c r="AHA85" s="61"/>
      <c r="AHB85" s="61"/>
      <c r="AHC85" s="61"/>
      <c r="AHD85" s="61"/>
      <c r="AHE85" s="61"/>
      <c r="AHF85" s="61"/>
      <c r="AHG85" s="61"/>
      <c r="AHH85" s="61"/>
      <c r="AHI85" s="61"/>
      <c r="AHJ85" s="61"/>
      <c r="AHK85" s="61"/>
      <c r="AHL85" s="61"/>
      <c r="AHM85" s="61"/>
      <c r="AHN85" s="61"/>
      <c r="AHO85" s="61"/>
      <c r="AHP85" s="61"/>
      <c r="AHQ85" s="61"/>
      <c r="AHR85" s="61"/>
      <c r="AHS85" s="61"/>
      <c r="AHT85" s="61"/>
      <c r="AHU85" s="61"/>
      <c r="AHV85" s="61"/>
      <c r="AHW85" s="61"/>
      <c r="AHX85" s="61"/>
      <c r="AHY85" s="61"/>
      <c r="AHZ85" s="61"/>
      <c r="AIA85" s="61"/>
      <c r="AIB85" s="61"/>
      <c r="AIC85" s="61"/>
      <c r="AID85" s="61"/>
      <c r="AIE85" s="61"/>
      <c r="AIF85" s="61"/>
      <c r="AIG85" s="61"/>
      <c r="AIH85" s="61"/>
      <c r="AII85" s="61"/>
      <c r="AIJ85" s="61"/>
      <c r="AIK85" s="61"/>
      <c r="AIL85" s="61"/>
      <c r="AIM85" s="61"/>
      <c r="AIN85" s="61"/>
      <c r="AIO85" s="61"/>
      <c r="AIP85" s="61"/>
      <c r="AIQ85" s="61"/>
      <c r="AIR85" s="61"/>
      <c r="AIS85" s="61"/>
      <c r="AIT85" s="61"/>
      <c r="AIU85" s="61"/>
      <c r="AIV85" s="61"/>
      <c r="AIW85" s="61"/>
      <c r="AIX85" s="61"/>
      <c r="AIY85" s="61"/>
      <c r="AIZ85" s="61"/>
      <c r="AJA85" s="61"/>
      <c r="AJB85" s="61"/>
      <c r="AJC85" s="61"/>
      <c r="AJD85" s="61"/>
      <c r="AJE85" s="61"/>
      <c r="AJF85" s="61"/>
      <c r="AJG85" s="61"/>
      <c r="AJH85" s="61"/>
      <c r="AJI85" s="61"/>
      <c r="AJJ85" s="61"/>
      <c r="AJK85" s="61"/>
      <c r="AJL85" s="61"/>
      <c r="AJM85" s="61"/>
      <c r="AJN85" s="61"/>
      <c r="AJO85" s="61"/>
      <c r="AJP85" s="61"/>
      <c r="AJQ85" s="61"/>
      <c r="AJR85" s="61"/>
      <c r="AJS85" s="61"/>
      <c r="AJT85" s="61"/>
      <c r="AJU85" s="61"/>
      <c r="AJV85" s="61"/>
      <c r="AJW85" s="61"/>
      <c r="AJX85" s="61"/>
      <c r="AJY85" s="61"/>
      <c r="AJZ85" s="61"/>
      <c r="AKA85" s="61"/>
      <c r="AKB85" s="61"/>
      <c r="AKC85" s="61"/>
      <c r="AKD85" s="61"/>
      <c r="AKE85" s="61"/>
      <c r="AKF85" s="61"/>
      <c r="AKG85" s="61"/>
      <c r="AKH85" s="61"/>
      <c r="AKI85" s="61"/>
      <c r="AKJ85" s="61"/>
      <c r="AKK85" s="61"/>
      <c r="AKL85" s="61"/>
      <c r="AKM85" s="61"/>
      <c r="AKN85" s="61"/>
      <c r="AKO85" s="61"/>
      <c r="AKP85" s="61"/>
      <c r="AKQ85" s="61"/>
      <c r="AKR85" s="61"/>
      <c r="AKS85" s="61"/>
      <c r="AKT85" s="61"/>
      <c r="AKU85" s="61"/>
      <c r="AKV85" s="61"/>
      <c r="AKW85" s="61"/>
      <c r="AKX85" s="61"/>
      <c r="AKY85" s="61"/>
      <c r="AKZ85" s="61"/>
      <c r="ALA85" s="61"/>
      <c r="ALB85" s="61"/>
      <c r="ALC85" s="61"/>
      <c r="ALD85" s="61"/>
      <c r="ALE85" s="61"/>
      <c r="ALF85" s="61"/>
      <c r="ALG85" s="61"/>
      <c r="ALH85" s="61"/>
      <c r="ALI85" s="61"/>
      <c r="ALJ85" s="61"/>
      <c r="ALK85" s="61"/>
      <c r="ALL85" s="61"/>
      <c r="ALM85" s="61"/>
      <c r="ALN85" s="61"/>
      <c r="ALO85" s="61"/>
      <c r="ALP85" s="61"/>
      <c r="ALQ85" s="61"/>
      <c r="ALR85" s="61"/>
      <c r="ALS85" s="61"/>
      <c r="ALT85" s="61"/>
      <c r="ALU85" s="61"/>
      <c r="ALV85" s="61"/>
      <c r="ALW85" s="61"/>
      <c r="ALX85" s="61"/>
      <c r="ALY85" s="61"/>
      <c r="ALZ85" s="61"/>
      <c r="AMA85" s="61"/>
      <c r="AMB85" s="61"/>
      <c r="AMC85" s="61"/>
      <c r="AMD85" s="61"/>
      <c r="AME85" s="61"/>
      <c r="AMF85" s="61"/>
      <c r="AMG85" s="61"/>
      <c r="AMH85" s="61"/>
      <c r="AMI85" s="61"/>
      <c r="AMJ85" s="61"/>
      <c r="AMK85" s="61"/>
    </row>
    <row r="86" spans="1:1025" ht="12.75" customHeight="1" x14ac:dyDescent="0.25">
      <c r="A86" s="109"/>
      <c r="B86" s="110" t="s">
        <v>67</v>
      </c>
      <c r="C86" s="53" t="s">
        <v>83</v>
      </c>
      <c r="D86" s="58"/>
      <c r="E86" s="54"/>
      <c r="F86" s="56"/>
      <c r="G86" s="78">
        <v>1</v>
      </c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78">
        <v>1</v>
      </c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90">
        <v>1</v>
      </c>
      <c r="AJ86" s="71"/>
      <c r="AK86" s="56"/>
      <c r="AL86" s="78">
        <v>1</v>
      </c>
      <c r="AM86" s="71"/>
      <c r="AN86" s="57"/>
      <c r="AO86" s="57"/>
      <c r="AP86" s="57"/>
      <c r="AQ86" s="57">
        <f t="shared" si="10"/>
        <v>4</v>
      </c>
      <c r="AR86" s="72">
        <f t="shared" ref="AR86:AR93" si="19">34*2</f>
        <v>68</v>
      </c>
      <c r="AS86" s="73">
        <f t="shared" si="11"/>
        <v>5.8823529411764705E-2</v>
      </c>
    </row>
    <row r="87" spans="1:1025" ht="12.75" customHeight="1" x14ac:dyDescent="0.25">
      <c r="A87" s="109"/>
      <c r="B87" s="111"/>
      <c r="C87" s="53" t="s">
        <v>84</v>
      </c>
      <c r="D87" s="58"/>
      <c r="E87" s="54"/>
      <c r="F87" s="56"/>
      <c r="G87" s="78">
        <v>1</v>
      </c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78">
        <v>1</v>
      </c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90">
        <v>1</v>
      </c>
      <c r="AJ87" s="71"/>
      <c r="AK87" s="56"/>
      <c r="AL87" s="78">
        <v>1</v>
      </c>
      <c r="AM87" s="71"/>
      <c r="AN87" s="57"/>
      <c r="AO87" s="57"/>
      <c r="AP87" s="57"/>
      <c r="AQ87" s="57">
        <f t="shared" si="10"/>
        <v>4</v>
      </c>
      <c r="AR87" s="72">
        <f t="shared" si="19"/>
        <v>68</v>
      </c>
      <c r="AS87" s="73">
        <f t="shared" si="11"/>
        <v>5.8823529411764705E-2</v>
      </c>
    </row>
    <row r="88" spans="1:1025" x14ac:dyDescent="0.25">
      <c r="A88" s="109"/>
      <c r="B88" s="111"/>
      <c r="C88" s="53" t="s">
        <v>85</v>
      </c>
      <c r="D88" s="58"/>
      <c r="E88" s="54"/>
      <c r="F88" s="56"/>
      <c r="G88" s="78">
        <v>1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78">
        <v>1</v>
      </c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90">
        <v>1</v>
      </c>
      <c r="AJ88" s="71"/>
      <c r="AK88" s="56"/>
      <c r="AL88" s="78">
        <v>1</v>
      </c>
      <c r="AM88" s="71"/>
      <c r="AN88" s="57"/>
      <c r="AO88" s="57"/>
      <c r="AP88" s="57"/>
      <c r="AQ88" s="57">
        <f t="shared" si="10"/>
        <v>4</v>
      </c>
      <c r="AR88" s="72">
        <f t="shared" si="19"/>
        <v>68</v>
      </c>
      <c r="AS88" s="73">
        <f t="shared" si="11"/>
        <v>5.8823529411764705E-2</v>
      </c>
    </row>
    <row r="89" spans="1:1025" x14ac:dyDescent="0.25">
      <c r="A89" s="109"/>
      <c r="B89" s="112"/>
      <c r="C89" s="53" t="s">
        <v>87</v>
      </c>
      <c r="D89" s="58"/>
      <c r="E89" s="56"/>
      <c r="F89" s="56"/>
      <c r="G89" s="78">
        <v>1</v>
      </c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78">
        <v>1</v>
      </c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90">
        <v>1</v>
      </c>
      <c r="AJ89" s="71"/>
      <c r="AK89" s="56"/>
      <c r="AL89" s="78">
        <v>1</v>
      </c>
      <c r="AM89" s="71"/>
      <c r="AN89" s="71"/>
      <c r="AO89" s="71"/>
      <c r="AP89" s="71"/>
      <c r="AQ89" s="71">
        <f t="shared" ref="AQ89" si="20">SUM(E89:AP89)</f>
        <v>4</v>
      </c>
      <c r="AR89" s="72">
        <f t="shared" si="19"/>
        <v>68</v>
      </c>
      <c r="AS89" s="73">
        <f t="shared" ref="AS89" si="21">AQ89/AR89</f>
        <v>5.8823529411764705E-2</v>
      </c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61"/>
      <c r="DU89" s="61"/>
      <c r="DV89" s="61"/>
      <c r="DW89" s="61"/>
      <c r="DX89" s="61"/>
      <c r="DY89" s="61"/>
      <c r="DZ89" s="61"/>
      <c r="EA89" s="61"/>
      <c r="EB89" s="61"/>
      <c r="EC89" s="61"/>
      <c r="ED89" s="61"/>
      <c r="EE89" s="61"/>
      <c r="EF89" s="61"/>
      <c r="EG89" s="61"/>
      <c r="EH89" s="61"/>
      <c r="EI89" s="61"/>
      <c r="EJ89" s="61"/>
      <c r="EK89" s="61"/>
      <c r="EL89" s="61"/>
      <c r="EM89" s="61"/>
      <c r="EN89" s="61"/>
      <c r="EO89" s="61"/>
      <c r="EP89" s="61"/>
      <c r="EQ89" s="61"/>
      <c r="ER89" s="61"/>
      <c r="ES89" s="61"/>
      <c r="ET89" s="61"/>
      <c r="EU89" s="61"/>
      <c r="EV89" s="61"/>
      <c r="EW89" s="61"/>
      <c r="EX89" s="61"/>
      <c r="EY89" s="61"/>
      <c r="EZ89" s="61"/>
      <c r="FA89" s="61"/>
      <c r="FB89" s="61"/>
      <c r="FC89" s="61"/>
      <c r="FD89" s="61"/>
      <c r="FE89" s="61"/>
      <c r="FF89" s="61"/>
      <c r="FG89" s="61"/>
      <c r="FH89" s="61"/>
      <c r="FI89" s="61"/>
      <c r="FJ89" s="61"/>
      <c r="FK89" s="61"/>
      <c r="FL89" s="61"/>
      <c r="FM89" s="61"/>
      <c r="FN89" s="61"/>
      <c r="FO89" s="61"/>
      <c r="FP89" s="61"/>
      <c r="FQ89" s="61"/>
      <c r="FR89" s="61"/>
      <c r="FS89" s="61"/>
      <c r="FT89" s="61"/>
      <c r="FU89" s="61"/>
      <c r="FV89" s="61"/>
      <c r="FW89" s="61"/>
      <c r="FX89" s="61"/>
      <c r="FY89" s="61"/>
      <c r="FZ89" s="61"/>
      <c r="GA89" s="61"/>
      <c r="GB89" s="61"/>
      <c r="GC89" s="61"/>
      <c r="GD89" s="61"/>
      <c r="GE89" s="61"/>
      <c r="GF89" s="61"/>
      <c r="GG89" s="61"/>
      <c r="GH89" s="61"/>
      <c r="GI89" s="61"/>
      <c r="GJ89" s="61"/>
      <c r="GK89" s="61"/>
      <c r="GL89" s="61"/>
      <c r="GM89" s="61"/>
      <c r="GN89" s="61"/>
      <c r="GO89" s="61"/>
      <c r="GP89" s="61"/>
      <c r="GQ89" s="61"/>
      <c r="GR89" s="61"/>
      <c r="GS89" s="61"/>
      <c r="GT89" s="61"/>
      <c r="GU89" s="61"/>
      <c r="GV89" s="61"/>
      <c r="GW89" s="61"/>
      <c r="GX89" s="61"/>
      <c r="GY89" s="61"/>
      <c r="GZ89" s="61"/>
      <c r="HA89" s="61"/>
      <c r="HB89" s="61"/>
      <c r="HC89" s="61"/>
      <c r="HD89" s="61"/>
      <c r="HE89" s="61"/>
      <c r="HF89" s="61"/>
      <c r="HG89" s="61"/>
      <c r="HH89" s="61"/>
      <c r="HI89" s="61"/>
      <c r="HJ89" s="61"/>
      <c r="HK89" s="61"/>
      <c r="HL89" s="61"/>
      <c r="HM89" s="61"/>
      <c r="HN89" s="61"/>
      <c r="HO89" s="61"/>
      <c r="HP89" s="61"/>
      <c r="HQ89" s="61"/>
      <c r="HR89" s="61"/>
      <c r="HS89" s="61"/>
      <c r="HT89" s="61"/>
      <c r="HU89" s="61"/>
      <c r="HV89" s="61"/>
      <c r="HW89" s="61"/>
      <c r="HX89" s="61"/>
      <c r="HY89" s="61"/>
      <c r="HZ89" s="61"/>
      <c r="IA89" s="61"/>
      <c r="IB89" s="61"/>
      <c r="IC89" s="61"/>
      <c r="ID89" s="61"/>
      <c r="IE89" s="61"/>
      <c r="IF89" s="61"/>
      <c r="IG89" s="61"/>
      <c r="IH89" s="61"/>
      <c r="II89" s="61"/>
      <c r="IJ89" s="61"/>
      <c r="IK89" s="61"/>
      <c r="IL89" s="61"/>
      <c r="IM89" s="61"/>
      <c r="IN89" s="61"/>
      <c r="IO89" s="61"/>
      <c r="IP89" s="61"/>
      <c r="IQ89" s="61"/>
      <c r="IR89" s="61"/>
      <c r="IS89" s="61"/>
      <c r="IT89" s="61"/>
      <c r="IU89" s="61"/>
      <c r="IV89" s="61"/>
      <c r="IW89" s="61"/>
      <c r="IX89" s="61"/>
      <c r="IY89" s="61"/>
      <c r="IZ89" s="61"/>
      <c r="JA89" s="61"/>
      <c r="JB89" s="61"/>
      <c r="JC89" s="61"/>
      <c r="JD89" s="61"/>
      <c r="JE89" s="61"/>
      <c r="JF89" s="61"/>
      <c r="JG89" s="61"/>
      <c r="JH89" s="61"/>
      <c r="JI89" s="61"/>
      <c r="JJ89" s="61"/>
      <c r="JK89" s="61"/>
      <c r="JL89" s="61"/>
      <c r="JM89" s="61"/>
      <c r="JN89" s="61"/>
      <c r="JO89" s="61"/>
      <c r="JP89" s="61"/>
      <c r="JQ89" s="61"/>
      <c r="JR89" s="61"/>
      <c r="JS89" s="61"/>
      <c r="JT89" s="61"/>
      <c r="JU89" s="61"/>
      <c r="JV89" s="61"/>
      <c r="JW89" s="61"/>
      <c r="JX89" s="61"/>
      <c r="JY89" s="61"/>
      <c r="JZ89" s="61"/>
      <c r="KA89" s="61"/>
      <c r="KB89" s="61"/>
      <c r="KC89" s="61"/>
      <c r="KD89" s="61"/>
      <c r="KE89" s="61"/>
      <c r="KF89" s="61"/>
      <c r="KG89" s="61"/>
      <c r="KH89" s="61"/>
      <c r="KI89" s="61"/>
      <c r="KJ89" s="61"/>
      <c r="KK89" s="61"/>
      <c r="KL89" s="61"/>
      <c r="KM89" s="61"/>
      <c r="KN89" s="61"/>
      <c r="KO89" s="61"/>
      <c r="KP89" s="61"/>
      <c r="KQ89" s="61"/>
      <c r="KR89" s="61"/>
      <c r="KS89" s="61"/>
      <c r="KT89" s="61"/>
      <c r="KU89" s="61"/>
      <c r="KV89" s="61"/>
      <c r="KW89" s="61"/>
      <c r="KX89" s="61"/>
      <c r="KY89" s="61"/>
      <c r="KZ89" s="61"/>
      <c r="LA89" s="61"/>
      <c r="LB89" s="61"/>
      <c r="LC89" s="61"/>
      <c r="LD89" s="61"/>
      <c r="LE89" s="61"/>
      <c r="LF89" s="61"/>
      <c r="LG89" s="61"/>
      <c r="LH89" s="61"/>
      <c r="LI89" s="61"/>
      <c r="LJ89" s="61"/>
      <c r="LK89" s="61"/>
      <c r="LL89" s="61"/>
      <c r="LM89" s="61"/>
      <c r="LN89" s="61"/>
      <c r="LO89" s="61"/>
      <c r="LP89" s="61"/>
      <c r="LQ89" s="61"/>
      <c r="LR89" s="61"/>
      <c r="LS89" s="61"/>
      <c r="LT89" s="61"/>
      <c r="LU89" s="61"/>
      <c r="LV89" s="61"/>
      <c r="LW89" s="61"/>
      <c r="LX89" s="61"/>
      <c r="LY89" s="61"/>
      <c r="LZ89" s="61"/>
      <c r="MA89" s="61"/>
      <c r="MB89" s="61"/>
      <c r="MC89" s="61"/>
      <c r="MD89" s="61"/>
      <c r="ME89" s="61"/>
      <c r="MF89" s="61"/>
      <c r="MG89" s="61"/>
      <c r="MH89" s="61"/>
      <c r="MI89" s="61"/>
      <c r="MJ89" s="61"/>
      <c r="MK89" s="61"/>
      <c r="ML89" s="61"/>
      <c r="MM89" s="61"/>
      <c r="MN89" s="61"/>
      <c r="MO89" s="61"/>
      <c r="MP89" s="61"/>
      <c r="MQ89" s="61"/>
      <c r="MR89" s="61"/>
      <c r="MS89" s="61"/>
      <c r="MT89" s="61"/>
      <c r="MU89" s="61"/>
      <c r="MV89" s="61"/>
      <c r="MW89" s="61"/>
      <c r="MX89" s="61"/>
      <c r="MY89" s="61"/>
      <c r="MZ89" s="61"/>
      <c r="NA89" s="61"/>
      <c r="NB89" s="61"/>
      <c r="NC89" s="61"/>
      <c r="ND89" s="61"/>
      <c r="NE89" s="61"/>
      <c r="NF89" s="61"/>
      <c r="NG89" s="61"/>
      <c r="NH89" s="61"/>
      <c r="NI89" s="61"/>
      <c r="NJ89" s="61"/>
      <c r="NK89" s="61"/>
      <c r="NL89" s="61"/>
      <c r="NM89" s="61"/>
      <c r="NN89" s="61"/>
      <c r="NO89" s="61"/>
      <c r="NP89" s="61"/>
      <c r="NQ89" s="61"/>
      <c r="NR89" s="61"/>
      <c r="NS89" s="61"/>
      <c r="NT89" s="61"/>
      <c r="NU89" s="61"/>
      <c r="NV89" s="61"/>
      <c r="NW89" s="61"/>
      <c r="NX89" s="61"/>
      <c r="NY89" s="61"/>
      <c r="NZ89" s="61"/>
      <c r="OA89" s="61"/>
      <c r="OB89" s="61"/>
      <c r="OC89" s="61"/>
      <c r="OD89" s="61"/>
      <c r="OE89" s="61"/>
      <c r="OF89" s="61"/>
      <c r="OG89" s="61"/>
      <c r="OH89" s="61"/>
      <c r="OI89" s="61"/>
      <c r="OJ89" s="61"/>
      <c r="OK89" s="61"/>
      <c r="OL89" s="61"/>
      <c r="OM89" s="61"/>
      <c r="ON89" s="61"/>
      <c r="OO89" s="61"/>
      <c r="OP89" s="61"/>
      <c r="OQ89" s="61"/>
      <c r="OR89" s="61"/>
      <c r="OS89" s="61"/>
      <c r="OT89" s="61"/>
      <c r="OU89" s="61"/>
      <c r="OV89" s="61"/>
      <c r="OW89" s="61"/>
      <c r="OX89" s="61"/>
      <c r="OY89" s="61"/>
      <c r="OZ89" s="61"/>
      <c r="PA89" s="61"/>
      <c r="PB89" s="61"/>
      <c r="PC89" s="61"/>
      <c r="PD89" s="61"/>
      <c r="PE89" s="61"/>
      <c r="PF89" s="61"/>
      <c r="PG89" s="61"/>
      <c r="PH89" s="61"/>
      <c r="PI89" s="61"/>
      <c r="PJ89" s="61"/>
      <c r="PK89" s="61"/>
      <c r="PL89" s="61"/>
      <c r="PM89" s="61"/>
      <c r="PN89" s="61"/>
      <c r="PO89" s="61"/>
      <c r="PP89" s="61"/>
      <c r="PQ89" s="61"/>
      <c r="PR89" s="61"/>
      <c r="PS89" s="61"/>
      <c r="PT89" s="61"/>
      <c r="PU89" s="61"/>
      <c r="PV89" s="61"/>
      <c r="PW89" s="61"/>
      <c r="PX89" s="61"/>
      <c r="PY89" s="61"/>
      <c r="PZ89" s="61"/>
      <c r="QA89" s="61"/>
      <c r="QB89" s="61"/>
      <c r="QC89" s="61"/>
      <c r="QD89" s="61"/>
      <c r="QE89" s="61"/>
      <c r="QF89" s="61"/>
      <c r="QG89" s="61"/>
      <c r="QH89" s="61"/>
      <c r="QI89" s="61"/>
      <c r="QJ89" s="61"/>
      <c r="QK89" s="61"/>
      <c r="QL89" s="61"/>
      <c r="QM89" s="61"/>
      <c r="QN89" s="61"/>
      <c r="QO89" s="61"/>
      <c r="QP89" s="61"/>
      <c r="QQ89" s="61"/>
      <c r="QR89" s="61"/>
      <c r="QS89" s="61"/>
      <c r="QT89" s="61"/>
      <c r="QU89" s="61"/>
      <c r="QV89" s="61"/>
      <c r="QW89" s="61"/>
      <c r="QX89" s="61"/>
      <c r="QY89" s="61"/>
      <c r="QZ89" s="61"/>
      <c r="RA89" s="61"/>
      <c r="RB89" s="61"/>
      <c r="RC89" s="61"/>
      <c r="RD89" s="61"/>
      <c r="RE89" s="61"/>
      <c r="RF89" s="61"/>
      <c r="RG89" s="61"/>
      <c r="RH89" s="61"/>
      <c r="RI89" s="61"/>
      <c r="RJ89" s="61"/>
      <c r="RK89" s="61"/>
      <c r="RL89" s="61"/>
      <c r="RM89" s="61"/>
      <c r="RN89" s="61"/>
      <c r="RO89" s="61"/>
      <c r="RP89" s="61"/>
      <c r="RQ89" s="61"/>
      <c r="RR89" s="61"/>
      <c r="RS89" s="61"/>
      <c r="RT89" s="61"/>
      <c r="RU89" s="61"/>
      <c r="RV89" s="61"/>
      <c r="RW89" s="61"/>
      <c r="RX89" s="61"/>
      <c r="RY89" s="61"/>
      <c r="RZ89" s="61"/>
      <c r="SA89" s="61"/>
      <c r="SB89" s="61"/>
      <c r="SC89" s="61"/>
      <c r="SD89" s="61"/>
      <c r="SE89" s="61"/>
      <c r="SF89" s="61"/>
      <c r="SG89" s="61"/>
      <c r="SH89" s="61"/>
      <c r="SI89" s="61"/>
      <c r="SJ89" s="61"/>
      <c r="SK89" s="61"/>
      <c r="SL89" s="61"/>
      <c r="SM89" s="61"/>
      <c r="SN89" s="61"/>
      <c r="SO89" s="61"/>
      <c r="SP89" s="61"/>
      <c r="SQ89" s="61"/>
      <c r="SR89" s="61"/>
      <c r="SS89" s="61"/>
      <c r="ST89" s="61"/>
      <c r="SU89" s="61"/>
      <c r="SV89" s="61"/>
      <c r="SW89" s="61"/>
      <c r="SX89" s="61"/>
      <c r="SY89" s="61"/>
      <c r="SZ89" s="61"/>
      <c r="TA89" s="61"/>
      <c r="TB89" s="61"/>
      <c r="TC89" s="61"/>
      <c r="TD89" s="61"/>
      <c r="TE89" s="61"/>
      <c r="TF89" s="61"/>
      <c r="TG89" s="61"/>
      <c r="TH89" s="61"/>
      <c r="TI89" s="61"/>
      <c r="TJ89" s="61"/>
      <c r="TK89" s="61"/>
      <c r="TL89" s="61"/>
      <c r="TM89" s="61"/>
      <c r="TN89" s="61"/>
      <c r="TO89" s="61"/>
      <c r="TP89" s="61"/>
      <c r="TQ89" s="61"/>
      <c r="TR89" s="61"/>
      <c r="TS89" s="61"/>
      <c r="TT89" s="61"/>
      <c r="TU89" s="61"/>
      <c r="TV89" s="61"/>
      <c r="TW89" s="61"/>
      <c r="TX89" s="61"/>
      <c r="TY89" s="61"/>
      <c r="TZ89" s="61"/>
      <c r="UA89" s="61"/>
      <c r="UB89" s="61"/>
      <c r="UC89" s="61"/>
      <c r="UD89" s="61"/>
      <c r="UE89" s="61"/>
      <c r="UF89" s="61"/>
      <c r="UG89" s="61"/>
      <c r="UH89" s="61"/>
      <c r="UI89" s="61"/>
      <c r="UJ89" s="61"/>
      <c r="UK89" s="61"/>
      <c r="UL89" s="61"/>
      <c r="UM89" s="61"/>
      <c r="UN89" s="61"/>
      <c r="UO89" s="61"/>
      <c r="UP89" s="61"/>
      <c r="UQ89" s="61"/>
      <c r="UR89" s="61"/>
      <c r="US89" s="61"/>
      <c r="UT89" s="61"/>
      <c r="UU89" s="61"/>
      <c r="UV89" s="61"/>
      <c r="UW89" s="61"/>
      <c r="UX89" s="61"/>
      <c r="UY89" s="61"/>
      <c r="UZ89" s="61"/>
      <c r="VA89" s="61"/>
      <c r="VB89" s="61"/>
      <c r="VC89" s="61"/>
      <c r="VD89" s="61"/>
      <c r="VE89" s="61"/>
      <c r="VF89" s="61"/>
      <c r="VG89" s="61"/>
      <c r="VH89" s="61"/>
      <c r="VI89" s="61"/>
      <c r="VJ89" s="61"/>
      <c r="VK89" s="61"/>
      <c r="VL89" s="61"/>
      <c r="VM89" s="61"/>
      <c r="VN89" s="61"/>
      <c r="VO89" s="61"/>
      <c r="VP89" s="61"/>
      <c r="VQ89" s="61"/>
      <c r="VR89" s="61"/>
      <c r="VS89" s="61"/>
      <c r="VT89" s="61"/>
      <c r="VU89" s="61"/>
      <c r="VV89" s="61"/>
      <c r="VW89" s="61"/>
      <c r="VX89" s="61"/>
      <c r="VY89" s="61"/>
      <c r="VZ89" s="61"/>
      <c r="WA89" s="61"/>
      <c r="WB89" s="61"/>
      <c r="WC89" s="61"/>
      <c r="WD89" s="61"/>
      <c r="WE89" s="61"/>
      <c r="WF89" s="61"/>
      <c r="WG89" s="61"/>
      <c r="WH89" s="61"/>
      <c r="WI89" s="61"/>
      <c r="WJ89" s="61"/>
      <c r="WK89" s="61"/>
      <c r="WL89" s="61"/>
      <c r="WM89" s="61"/>
      <c r="WN89" s="61"/>
      <c r="WO89" s="61"/>
      <c r="WP89" s="61"/>
      <c r="WQ89" s="61"/>
      <c r="WR89" s="61"/>
      <c r="WS89" s="61"/>
      <c r="WT89" s="61"/>
      <c r="WU89" s="61"/>
      <c r="WV89" s="61"/>
      <c r="WW89" s="61"/>
      <c r="WX89" s="61"/>
      <c r="WY89" s="61"/>
      <c r="WZ89" s="61"/>
      <c r="XA89" s="61"/>
      <c r="XB89" s="61"/>
      <c r="XC89" s="61"/>
      <c r="XD89" s="61"/>
      <c r="XE89" s="61"/>
      <c r="XF89" s="61"/>
      <c r="XG89" s="61"/>
      <c r="XH89" s="61"/>
      <c r="XI89" s="61"/>
      <c r="XJ89" s="61"/>
      <c r="XK89" s="61"/>
      <c r="XL89" s="61"/>
      <c r="XM89" s="61"/>
      <c r="XN89" s="61"/>
      <c r="XO89" s="61"/>
      <c r="XP89" s="61"/>
      <c r="XQ89" s="61"/>
      <c r="XR89" s="61"/>
      <c r="XS89" s="61"/>
      <c r="XT89" s="61"/>
      <c r="XU89" s="61"/>
      <c r="XV89" s="61"/>
      <c r="XW89" s="61"/>
      <c r="XX89" s="61"/>
      <c r="XY89" s="61"/>
      <c r="XZ89" s="61"/>
      <c r="YA89" s="61"/>
      <c r="YB89" s="61"/>
      <c r="YC89" s="61"/>
      <c r="YD89" s="61"/>
      <c r="YE89" s="61"/>
      <c r="YF89" s="61"/>
      <c r="YG89" s="61"/>
      <c r="YH89" s="61"/>
      <c r="YI89" s="61"/>
      <c r="YJ89" s="61"/>
      <c r="YK89" s="61"/>
      <c r="YL89" s="61"/>
      <c r="YM89" s="61"/>
      <c r="YN89" s="61"/>
      <c r="YO89" s="61"/>
      <c r="YP89" s="61"/>
      <c r="YQ89" s="61"/>
      <c r="YR89" s="61"/>
      <c r="YS89" s="61"/>
      <c r="YT89" s="61"/>
      <c r="YU89" s="61"/>
      <c r="YV89" s="61"/>
      <c r="YW89" s="61"/>
      <c r="YX89" s="61"/>
      <c r="YY89" s="61"/>
      <c r="YZ89" s="61"/>
      <c r="ZA89" s="61"/>
      <c r="ZB89" s="61"/>
      <c r="ZC89" s="61"/>
      <c r="ZD89" s="61"/>
      <c r="ZE89" s="61"/>
      <c r="ZF89" s="61"/>
      <c r="ZG89" s="61"/>
      <c r="ZH89" s="61"/>
      <c r="ZI89" s="61"/>
      <c r="ZJ89" s="61"/>
      <c r="ZK89" s="61"/>
      <c r="ZL89" s="61"/>
      <c r="ZM89" s="61"/>
      <c r="ZN89" s="61"/>
      <c r="ZO89" s="61"/>
      <c r="ZP89" s="61"/>
      <c r="ZQ89" s="61"/>
      <c r="ZR89" s="61"/>
      <c r="ZS89" s="61"/>
      <c r="ZT89" s="61"/>
      <c r="ZU89" s="61"/>
      <c r="ZV89" s="61"/>
      <c r="ZW89" s="61"/>
      <c r="ZX89" s="61"/>
      <c r="ZY89" s="61"/>
      <c r="ZZ89" s="61"/>
      <c r="AAA89" s="61"/>
      <c r="AAB89" s="61"/>
      <c r="AAC89" s="61"/>
      <c r="AAD89" s="61"/>
      <c r="AAE89" s="61"/>
      <c r="AAF89" s="61"/>
      <c r="AAG89" s="61"/>
      <c r="AAH89" s="61"/>
      <c r="AAI89" s="61"/>
      <c r="AAJ89" s="61"/>
      <c r="AAK89" s="61"/>
      <c r="AAL89" s="61"/>
      <c r="AAM89" s="61"/>
      <c r="AAN89" s="61"/>
      <c r="AAO89" s="61"/>
      <c r="AAP89" s="61"/>
      <c r="AAQ89" s="61"/>
      <c r="AAR89" s="61"/>
      <c r="AAS89" s="61"/>
      <c r="AAT89" s="61"/>
      <c r="AAU89" s="61"/>
      <c r="AAV89" s="61"/>
      <c r="AAW89" s="61"/>
      <c r="AAX89" s="61"/>
      <c r="AAY89" s="61"/>
      <c r="AAZ89" s="61"/>
      <c r="ABA89" s="61"/>
      <c r="ABB89" s="61"/>
      <c r="ABC89" s="61"/>
      <c r="ABD89" s="61"/>
      <c r="ABE89" s="61"/>
      <c r="ABF89" s="61"/>
      <c r="ABG89" s="61"/>
      <c r="ABH89" s="61"/>
      <c r="ABI89" s="61"/>
      <c r="ABJ89" s="61"/>
      <c r="ABK89" s="61"/>
      <c r="ABL89" s="61"/>
      <c r="ABM89" s="61"/>
      <c r="ABN89" s="61"/>
      <c r="ABO89" s="61"/>
      <c r="ABP89" s="61"/>
      <c r="ABQ89" s="61"/>
      <c r="ABR89" s="61"/>
      <c r="ABS89" s="61"/>
      <c r="ABT89" s="61"/>
      <c r="ABU89" s="61"/>
      <c r="ABV89" s="61"/>
      <c r="ABW89" s="61"/>
      <c r="ABX89" s="61"/>
      <c r="ABY89" s="61"/>
      <c r="ABZ89" s="61"/>
      <c r="ACA89" s="61"/>
      <c r="ACB89" s="61"/>
      <c r="ACC89" s="61"/>
      <c r="ACD89" s="61"/>
      <c r="ACE89" s="61"/>
      <c r="ACF89" s="61"/>
      <c r="ACG89" s="61"/>
      <c r="ACH89" s="61"/>
      <c r="ACI89" s="61"/>
      <c r="ACJ89" s="61"/>
      <c r="ACK89" s="61"/>
      <c r="ACL89" s="61"/>
      <c r="ACM89" s="61"/>
      <c r="ACN89" s="61"/>
      <c r="ACO89" s="61"/>
      <c r="ACP89" s="61"/>
      <c r="ACQ89" s="61"/>
      <c r="ACR89" s="61"/>
      <c r="ACS89" s="61"/>
      <c r="ACT89" s="61"/>
      <c r="ACU89" s="61"/>
      <c r="ACV89" s="61"/>
      <c r="ACW89" s="61"/>
      <c r="ACX89" s="61"/>
      <c r="ACY89" s="61"/>
      <c r="ACZ89" s="61"/>
      <c r="ADA89" s="61"/>
      <c r="ADB89" s="61"/>
      <c r="ADC89" s="61"/>
      <c r="ADD89" s="61"/>
      <c r="ADE89" s="61"/>
      <c r="ADF89" s="61"/>
      <c r="ADG89" s="61"/>
      <c r="ADH89" s="61"/>
      <c r="ADI89" s="61"/>
      <c r="ADJ89" s="61"/>
      <c r="ADK89" s="61"/>
      <c r="ADL89" s="61"/>
      <c r="ADM89" s="61"/>
      <c r="ADN89" s="61"/>
      <c r="ADO89" s="61"/>
      <c r="ADP89" s="61"/>
      <c r="ADQ89" s="61"/>
      <c r="ADR89" s="61"/>
      <c r="ADS89" s="61"/>
      <c r="ADT89" s="61"/>
      <c r="ADU89" s="61"/>
      <c r="ADV89" s="61"/>
      <c r="ADW89" s="61"/>
      <c r="ADX89" s="61"/>
      <c r="ADY89" s="61"/>
      <c r="ADZ89" s="61"/>
      <c r="AEA89" s="61"/>
      <c r="AEB89" s="61"/>
      <c r="AEC89" s="61"/>
      <c r="AED89" s="61"/>
      <c r="AEE89" s="61"/>
      <c r="AEF89" s="61"/>
      <c r="AEG89" s="61"/>
      <c r="AEH89" s="61"/>
      <c r="AEI89" s="61"/>
      <c r="AEJ89" s="61"/>
      <c r="AEK89" s="61"/>
      <c r="AEL89" s="61"/>
      <c r="AEM89" s="61"/>
      <c r="AEN89" s="61"/>
      <c r="AEO89" s="61"/>
      <c r="AEP89" s="61"/>
      <c r="AEQ89" s="61"/>
      <c r="AER89" s="61"/>
      <c r="AES89" s="61"/>
      <c r="AET89" s="61"/>
      <c r="AEU89" s="61"/>
      <c r="AEV89" s="61"/>
      <c r="AEW89" s="61"/>
      <c r="AEX89" s="61"/>
      <c r="AEY89" s="61"/>
      <c r="AEZ89" s="61"/>
      <c r="AFA89" s="61"/>
      <c r="AFB89" s="61"/>
      <c r="AFC89" s="61"/>
      <c r="AFD89" s="61"/>
      <c r="AFE89" s="61"/>
      <c r="AFF89" s="61"/>
      <c r="AFG89" s="61"/>
      <c r="AFH89" s="61"/>
      <c r="AFI89" s="61"/>
      <c r="AFJ89" s="61"/>
      <c r="AFK89" s="61"/>
      <c r="AFL89" s="61"/>
      <c r="AFM89" s="61"/>
      <c r="AFN89" s="61"/>
      <c r="AFO89" s="61"/>
      <c r="AFP89" s="61"/>
      <c r="AFQ89" s="61"/>
      <c r="AFR89" s="61"/>
      <c r="AFS89" s="61"/>
      <c r="AFT89" s="61"/>
      <c r="AFU89" s="61"/>
      <c r="AFV89" s="61"/>
      <c r="AFW89" s="61"/>
      <c r="AFX89" s="61"/>
      <c r="AFY89" s="61"/>
      <c r="AFZ89" s="61"/>
      <c r="AGA89" s="61"/>
      <c r="AGB89" s="61"/>
      <c r="AGC89" s="61"/>
      <c r="AGD89" s="61"/>
      <c r="AGE89" s="61"/>
      <c r="AGF89" s="61"/>
      <c r="AGG89" s="61"/>
      <c r="AGH89" s="61"/>
      <c r="AGI89" s="61"/>
      <c r="AGJ89" s="61"/>
      <c r="AGK89" s="61"/>
      <c r="AGL89" s="61"/>
      <c r="AGM89" s="61"/>
      <c r="AGN89" s="61"/>
      <c r="AGO89" s="61"/>
      <c r="AGP89" s="61"/>
      <c r="AGQ89" s="61"/>
      <c r="AGR89" s="61"/>
      <c r="AGS89" s="61"/>
      <c r="AGT89" s="61"/>
      <c r="AGU89" s="61"/>
      <c r="AGV89" s="61"/>
      <c r="AGW89" s="61"/>
      <c r="AGX89" s="61"/>
      <c r="AGY89" s="61"/>
      <c r="AGZ89" s="61"/>
      <c r="AHA89" s="61"/>
      <c r="AHB89" s="61"/>
      <c r="AHC89" s="61"/>
      <c r="AHD89" s="61"/>
      <c r="AHE89" s="61"/>
      <c r="AHF89" s="61"/>
      <c r="AHG89" s="61"/>
      <c r="AHH89" s="61"/>
      <c r="AHI89" s="61"/>
      <c r="AHJ89" s="61"/>
      <c r="AHK89" s="61"/>
      <c r="AHL89" s="61"/>
      <c r="AHM89" s="61"/>
      <c r="AHN89" s="61"/>
      <c r="AHO89" s="61"/>
      <c r="AHP89" s="61"/>
      <c r="AHQ89" s="61"/>
      <c r="AHR89" s="61"/>
      <c r="AHS89" s="61"/>
      <c r="AHT89" s="61"/>
      <c r="AHU89" s="61"/>
      <c r="AHV89" s="61"/>
      <c r="AHW89" s="61"/>
      <c r="AHX89" s="61"/>
      <c r="AHY89" s="61"/>
      <c r="AHZ89" s="61"/>
      <c r="AIA89" s="61"/>
      <c r="AIB89" s="61"/>
      <c r="AIC89" s="61"/>
      <c r="AID89" s="61"/>
      <c r="AIE89" s="61"/>
      <c r="AIF89" s="61"/>
      <c r="AIG89" s="61"/>
      <c r="AIH89" s="61"/>
      <c r="AII89" s="61"/>
      <c r="AIJ89" s="61"/>
      <c r="AIK89" s="61"/>
      <c r="AIL89" s="61"/>
      <c r="AIM89" s="61"/>
      <c r="AIN89" s="61"/>
      <c r="AIO89" s="61"/>
      <c r="AIP89" s="61"/>
      <c r="AIQ89" s="61"/>
      <c r="AIR89" s="61"/>
      <c r="AIS89" s="61"/>
      <c r="AIT89" s="61"/>
      <c r="AIU89" s="61"/>
      <c r="AIV89" s="61"/>
      <c r="AIW89" s="61"/>
      <c r="AIX89" s="61"/>
      <c r="AIY89" s="61"/>
      <c r="AIZ89" s="61"/>
      <c r="AJA89" s="61"/>
      <c r="AJB89" s="61"/>
      <c r="AJC89" s="61"/>
      <c r="AJD89" s="61"/>
      <c r="AJE89" s="61"/>
      <c r="AJF89" s="61"/>
      <c r="AJG89" s="61"/>
      <c r="AJH89" s="61"/>
      <c r="AJI89" s="61"/>
      <c r="AJJ89" s="61"/>
      <c r="AJK89" s="61"/>
      <c r="AJL89" s="61"/>
      <c r="AJM89" s="61"/>
      <c r="AJN89" s="61"/>
      <c r="AJO89" s="61"/>
      <c r="AJP89" s="61"/>
      <c r="AJQ89" s="61"/>
      <c r="AJR89" s="61"/>
      <c r="AJS89" s="61"/>
      <c r="AJT89" s="61"/>
      <c r="AJU89" s="61"/>
      <c r="AJV89" s="61"/>
      <c r="AJW89" s="61"/>
      <c r="AJX89" s="61"/>
      <c r="AJY89" s="61"/>
      <c r="AJZ89" s="61"/>
      <c r="AKA89" s="61"/>
      <c r="AKB89" s="61"/>
      <c r="AKC89" s="61"/>
      <c r="AKD89" s="61"/>
      <c r="AKE89" s="61"/>
      <c r="AKF89" s="61"/>
      <c r="AKG89" s="61"/>
      <c r="AKH89" s="61"/>
      <c r="AKI89" s="61"/>
      <c r="AKJ89" s="61"/>
      <c r="AKK89" s="61"/>
      <c r="AKL89" s="61"/>
      <c r="AKM89" s="61"/>
      <c r="AKN89" s="61"/>
      <c r="AKO89" s="61"/>
      <c r="AKP89" s="61"/>
      <c r="AKQ89" s="61"/>
      <c r="AKR89" s="61"/>
      <c r="AKS89" s="61"/>
      <c r="AKT89" s="61"/>
      <c r="AKU89" s="61"/>
      <c r="AKV89" s="61"/>
      <c r="AKW89" s="61"/>
      <c r="AKX89" s="61"/>
      <c r="AKY89" s="61"/>
      <c r="AKZ89" s="61"/>
      <c r="ALA89" s="61"/>
      <c r="ALB89" s="61"/>
      <c r="ALC89" s="61"/>
      <c r="ALD89" s="61"/>
      <c r="ALE89" s="61"/>
      <c r="ALF89" s="61"/>
      <c r="ALG89" s="61"/>
      <c r="ALH89" s="61"/>
      <c r="ALI89" s="61"/>
      <c r="ALJ89" s="61"/>
      <c r="ALK89" s="61"/>
      <c r="ALL89" s="61"/>
      <c r="ALM89" s="61"/>
      <c r="ALN89" s="61"/>
      <c r="ALO89" s="61"/>
      <c r="ALP89" s="61"/>
      <c r="ALQ89" s="61"/>
      <c r="ALR89" s="61"/>
      <c r="ALS89" s="61"/>
      <c r="ALT89" s="61"/>
      <c r="ALU89" s="61"/>
      <c r="ALV89" s="61"/>
      <c r="ALW89" s="61"/>
      <c r="ALX89" s="61"/>
      <c r="ALY89" s="61"/>
      <c r="ALZ89" s="61"/>
      <c r="AMA89" s="61"/>
      <c r="AMB89" s="61"/>
      <c r="AMC89" s="61"/>
      <c r="AMD89" s="61"/>
      <c r="AME89" s="61"/>
      <c r="AMF89" s="61"/>
      <c r="AMG89" s="61"/>
      <c r="AMH89" s="61"/>
      <c r="AMI89" s="61"/>
      <c r="AMJ89" s="61"/>
      <c r="AMK89" s="61"/>
    </row>
    <row r="90" spans="1:1025" ht="12.75" customHeight="1" x14ac:dyDescent="0.25">
      <c r="A90" s="109"/>
      <c r="B90" s="107" t="s">
        <v>77</v>
      </c>
      <c r="C90" s="53" t="s">
        <v>83</v>
      </c>
      <c r="D90" s="74"/>
      <c r="E90" s="54"/>
      <c r="F90" s="78">
        <v>1</v>
      </c>
      <c r="G90" s="56"/>
      <c r="H90" s="56"/>
      <c r="I90" s="56"/>
      <c r="J90" s="56"/>
      <c r="K90" s="56"/>
      <c r="L90" s="56"/>
      <c r="M90" s="56"/>
      <c r="N90" s="78">
        <v>1</v>
      </c>
      <c r="O90" s="56"/>
      <c r="P90" s="56"/>
      <c r="Q90" s="56"/>
      <c r="R90" s="56"/>
      <c r="S90" s="56"/>
      <c r="T90" s="56"/>
      <c r="U90" s="56"/>
      <c r="V90" s="56"/>
      <c r="W90" s="78">
        <v>1</v>
      </c>
      <c r="X90" s="56"/>
      <c r="Y90" s="56"/>
      <c r="Z90" s="56"/>
      <c r="AA90" s="56"/>
      <c r="AB90" s="56"/>
      <c r="AC90" s="56"/>
      <c r="AD90" s="56"/>
      <c r="AE90" s="56"/>
      <c r="AF90" s="78">
        <v>1</v>
      </c>
      <c r="AG90" s="56"/>
      <c r="AH90" s="56"/>
      <c r="AI90" s="90">
        <v>1</v>
      </c>
      <c r="AJ90" s="71"/>
      <c r="AK90" s="56"/>
      <c r="AL90" s="78">
        <v>1</v>
      </c>
      <c r="AM90" s="71"/>
      <c r="AN90" s="57"/>
      <c r="AO90" s="57"/>
      <c r="AP90" s="57"/>
      <c r="AQ90" s="57">
        <f t="shared" si="10"/>
        <v>6</v>
      </c>
      <c r="AR90" s="72">
        <f t="shared" si="19"/>
        <v>68</v>
      </c>
      <c r="AS90" s="73">
        <f t="shared" si="11"/>
        <v>8.8235294117647065E-2</v>
      </c>
    </row>
    <row r="91" spans="1:1025" ht="12.75" customHeight="1" x14ac:dyDescent="0.25">
      <c r="A91" s="109"/>
      <c r="B91" s="107"/>
      <c r="C91" s="53" t="s">
        <v>84</v>
      </c>
      <c r="D91" s="58"/>
      <c r="E91" s="54"/>
      <c r="F91" s="78">
        <v>1</v>
      </c>
      <c r="G91" s="56"/>
      <c r="H91" s="56"/>
      <c r="I91" s="56"/>
      <c r="J91" s="56"/>
      <c r="K91" s="56"/>
      <c r="L91" s="56"/>
      <c r="M91" s="56"/>
      <c r="N91" s="78">
        <v>1</v>
      </c>
      <c r="O91" s="56"/>
      <c r="P91" s="56"/>
      <c r="Q91" s="56"/>
      <c r="R91" s="56"/>
      <c r="S91" s="56"/>
      <c r="T91" s="64"/>
      <c r="U91" s="56"/>
      <c r="V91" s="56"/>
      <c r="W91" s="78">
        <v>1</v>
      </c>
      <c r="X91" s="56"/>
      <c r="Y91" s="56"/>
      <c r="Z91" s="56"/>
      <c r="AA91" s="56"/>
      <c r="AB91" s="56"/>
      <c r="AC91" s="56"/>
      <c r="AD91" s="56"/>
      <c r="AE91" s="56"/>
      <c r="AF91" s="78">
        <v>1</v>
      </c>
      <c r="AG91" s="56"/>
      <c r="AH91" s="56"/>
      <c r="AI91" s="90">
        <v>1</v>
      </c>
      <c r="AJ91" s="71"/>
      <c r="AK91" s="56"/>
      <c r="AL91" s="78">
        <v>1</v>
      </c>
      <c r="AM91" s="71"/>
      <c r="AN91" s="57"/>
      <c r="AO91" s="57"/>
      <c r="AP91" s="57"/>
      <c r="AQ91" s="57">
        <f t="shared" si="10"/>
        <v>6</v>
      </c>
      <c r="AR91" s="72">
        <f t="shared" si="19"/>
        <v>68</v>
      </c>
      <c r="AS91" s="73">
        <f t="shared" si="11"/>
        <v>8.8235294117647065E-2</v>
      </c>
    </row>
    <row r="92" spans="1:1025" ht="12.75" customHeight="1" x14ac:dyDescent="0.25">
      <c r="A92" s="109"/>
      <c r="B92" s="107"/>
      <c r="C92" s="53" t="s">
        <v>85</v>
      </c>
      <c r="D92" s="58"/>
      <c r="E92" s="80"/>
      <c r="F92" s="78">
        <v>1</v>
      </c>
      <c r="G92" s="80"/>
      <c r="H92" s="80"/>
      <c r="I92" s="80"/>
      <c r="J92" s="80"/>
      <c r="K92" s="80"/>
      <c r="L92" s="80"/>
      <c r="M92" s="80"/>
      <c r="N92" s="78">
        <v>1</v>
      </c>
      <c r="O92" s="80"/>
      <c r="P92" s="80"/>
      <c r="Q92" s="80"/>
      <c r="R92" s="80"/>
      <c r="S92" s="80"/>
      <c r="T92" s="64"/>
      <c r="U92" s="80"/>
      <c r="V92" s="80"/>
      <c r="W92" s="78">
        <v>1</v>
      </c>
      <c r="X92" s="80"/>
      <c r="Y92" s="80"/>
      <c r="Z92" s="80"/>
      <c r="AA92" s="80"/>
      <c r="AB92" s="80"/>
      <c r="AC92" s="80"/>
      <c r="AD92" s="80"/>
      <c r="AE92" s="80"/>
      <c r="AF92" s="78">
        <v>1</v>
      </c>
      <c r="AG92" s="80"/>
      <c r="AH92" s="80"/>
      <c r="AI92" s="90">
        <v>1</v>
      </c>
      <c r="AJ92" s="71"/>
      <c r="AK92" s="80"/>
      <c r="AL92" s="78">
        <v>1</v>
      </c>
      <c r="AM92" s="71"/>
      <c r="AN92" s="71"/>
      <c r="AO92" s="71"/>
      <c r="AP92" s="71"/>
      <c r="AQ92" s="71">
        <f t="shared" ref="AQ92" si="22">SUM(E92:AP92)</f>
        <v>6</v>
      </c>
      <c r="AR92" s="72">
        <f t="shared" si="19"/>
        <v>68</v>
      </c>
      <c r="AS92" s="73">
        <f t="shared" ref="AS92" si="23">AQ92/AR92</f>
        <v>8.8235294117647065E-2</v>
      </c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61"/>
      <c r="DU92" s="61"/>
      <c r="DV92" s="61"/>
      <c r="DW92" s="61"/>
      <c r="DX92" s="61"/>
      <c r="DY92" s="61"/>
      <c r="DZ92" s="61"/>
      <c r="EA92" s="61"/>
      <c r="EB92" s="61"/>
      <c r="EC92" s="61"/>
      <c r="ED92" s="61"/>
      <c r="EE92" s="61"/>
      <c r="EF92" s="61"/>
      <c r="EG92" s="61"/>
      <c r="EH92" s="61"/>
      <c r="EI92" s="61"/>
      <c r="EJ92" s="61"/>
      <c r="EK92" s="61"/>
      <c r="EL92" s="61"/>
      <c r="EM92" s="61"/>
      <c r="EN92" s="61"/>
      <c r="EO92" s="61"/>
      <c r="EP92" s="61"/>
      <c r="EQ92" s="61"/>
      <c r="ER92" s="61"/>
      <c r="ES92" s="61"/>
      <c r="ET92" s="61"/>
      <c r="EU92" s="61"/>
      <c r="EV92" s="61"/>
      <c r="EW92" s="61"/>
      <c r="EX92" s="61"/>
      <c r="EY92" s="61"/>
      <c r="EZ92" s="61"/>
      <c r="FA92" s="61"/>
      <c r="FB92" s="61"/>
      <c r="FC92" s="61"/>
      <c r="FD92" s="61"/>
      <c r="FE92" s="61"/>
      <c r="FF92" s="61"/>
      <c r="FG92" s="61"/>
      <c r="FH92" s="61"/>
      <c r="FI92" s="61"/>
      <c r="FJ92" s="61"/>
      <c r="FK92" s="61"/>
      <c r="FL92" s="61"/>
      <c r="FM92" s="61"/>
      <c r="FN92" s="61"/>
      <c r="FO92" s="61"/>
      <c r="FP92" s="61"/>
      <c r="FQ92" s="61"/>
      <c r="FR92" s="61"/>
      <c r="FS92" s="61"/>
      <c r="FT92" s="61"/>
      <c r="FU92" s="61"/>
      <c r="FV92" s="61"/>
      <c r="FW92" s="61"/>
      <c r="FX92" s="61"/>
      <c r="FY92" s="61"/>
      <c r="FZ92" s="61"/>
      <c r="GA92" s="61"/>
      <c r="GB92" s="61"/>
      <c r="GC92" s="61"/>
      <c r="GD92" s="61"/>
      <c r="GE92" s="61"/>
      <c r="GF92" s="61"/>
      <c r="GG92" s="61"/>
      <c r="GH92" s="61"/>
      <c r="GI92" s="61"/>
      <c r="GJ92" s="61"/>
      <c r="GK92" s="61"/>
      <c r="GL92" s="61"/>
      <c r="GM92" s="61"/>
      <c r="GN92" s="61"/>
      <c r="GO92" s="61"/>
      <c r="GP92" s="61"/>
      <c r="GQ92" s="61"/>
      <c r="GR92" s="61"/>
      <c r="GS92" s="61"/>
      <c r="GT92" s="61"/>
      <c r="GU92" s="61"/>
      <c r="GV92" s="61"/>
      <c r="GW92" s="61"/>
      <c r="GX92" s="61"/>
      <c r="GY92" s="61"/>
      <c r="GZ92" s="61"/>
      <c r="HA92" s="61"/>
      <c r="HB92" s="61"/>
      <c r="HC92" s="61"/>
      <c r="HD92" s="61"/>
      <c r="HE92" s="61"/>
      <c r="HF92" s="61"/>
      <c r="HG92" s="61"/>
      <c r="HH92" s="61"/>
      <c r="HI92" s="61"/>
      <c r="HJ92" s="61"/>
      <c r="HK92" s="61"/>
      <c r="HL92" s="61"/>
      <c r="HM92" s="61"/>
      <c r="HN92" s="61"/>
      <c r="HO92" s="61"/>
      <c r="HP92" s="61"/>
      <c r="HQ92" s="61"/>
      <c r="HR92" s="61"/>
      <c r="HS92" s="61"/>
      <c r="HT92" s="61"/>
      <c r="HU92" s="61"/>
      <c r="HV92" s="61"/>
      <c r="HW92" s="61"/>
      <c r="HX92" s="61"/>
      <c r="HY92" s="61"/>
      <c r="HZ92" s="61"/>
      <c r="IA92" s="61"/>
      <c r="IB92" s="61"/>
      <c r="IC92" s="61"/>
      <c r="ID92" s="61"/>
      <c r="IE92" s="61"/>
      <c r="IF92" s="61"/>
      <c r="IG92" s="61"/>
      <c r="IH92" s="61"/>
      <c r="II92" s="61"/>
      <c r="IJ92" s="61"/>
      <c r="IK92" s="61"/>
      <c r="IL92" s="61"/>
      <c r="IM92" s="61"/>
      <c r="IN92" s="61"/>
      <c r="IO92" s="61"/>
      <c r="IP92" s="61"/>
      <c r="IQ92" s="61"/>
      <c r="IR92" s="61"/>
      <c r="IS92" s="61"/>
      <c r="IT92" s="61"/>
      <c r="IU92" s="61"/>
      <c r="IV92" s="61"/>
      <c r="IW92" s="61"/>
      <c r="IX92" s="61"/>
      <c r="IY92" s="61"/>
      <c r="IZ92" s="61"/>
      <c r="JA92" s="61"/>
      <c r="JB92" s="61"/>
      <c r="JC92" s="61"/>
      <c r="JD92" s="61"/>
      <c r="JE92" s="61"/>
      <c r="JF92" s="61"/>
      <c r="JG92" s="61"/>
      <c r="JH92" s="61"/>
      <c r="JI92" s="61"/>
      <c r="JJ92" s="61"/>
      <c r="JK92" s="61"/>
      <c r="JL92" s="61"/>
      <c r="JM92" s="61"/>
      <c r="JN92" s="61"/>
      <c r="JO92" s="61"/>
      <c r="JP92" s="61"/>
      <c r="JQ92" s="61"/>
      <c r="JR92" s="61"/>
      <c r="JS92" s="61"/>
      <c r="JT92" s="61"/>
      <c r="JU92" s="61"/>
      <c r="JV92" s="61"/>
      <c r="JW92" s="61"/>
      <c r="JX92" s="61"/>
      <c r="JY92" s="61"/>
      <c r="JZ92" s="61"/>
      <c r="KA92" s="61"/>
      <c r="KB92" s="61"/>
      <c r="KC92" s="61"/>
      <c r="KD92" s="61"/>
      <c r="KE92" s="61"/>
      <c r="KF92" s="61"/>
      <c r="KG92" s="61"/>
      <c r="KH92" s="61"/>
      <c r="KI92" s="61"/>
      <c r="KJ92" s="61"/>
      <c r="KK92" s="61"/>
      <c r="KL92" s="61"/>
      <c r="KM92" s="61"/>
      <c r="KN92" s="61"/>
      <c r="KO92" s="61"/>
      <c r="KP92" s="61"/>
      <c r="KQ92" s="61"/>
      <c r="KR92" s="61"/>
      <c r="KS92" s="61"/>
      <c r="KT92" s="61"/>
      <c r="KU92" s="61"/>
      <c r="KV92" s="61"/>
      <c r="KW92" s="61"/>
      <c r="KX92" s="61"/>
      <c r="KY92" s="61"/>
      <c r="KZ92" s="61"/>
      <c r="LA92" s="61"/>
      <c r="LB92" s="61"/>
      <c r="LC92" s="61"/>
      <c r="LD92" s="61"/>
      <c r="LE92" s="61"/>
      <c r="LF92" s="61"/>
      <c r="LG92" s="61"/>
      <c r="LH92" s="61"/>
      <c r="LI92" s="61"/>
      <c r="LJ92" s="61"/>
      <c r="LK92" s="61"/>
      <c r="LL92" s="61"/>
      <c r="LM92" s="61"/>
      <c r="LN92" s="61"/>
      <c r="LO92" s="61"/>
      <c r="LP92" s="61"/>
      <c r="LQ92" s="61"/>
      <c r="LR92" s="61"/>
      <c r="LS92" s="61"/>
      <c r="LT92" s="61"/>
      <c r="LU92" s="61"/>
      <c r="LV92" s="61"/>
      <c r="LW92" s="61"/>
      <c r="LX92" s="61"/>
      <c r="LY92" s="61"/>
      <c r="LZ92" s="61"/>
      <c r="MA92" s="61"/>
      <c r="MB92" s="61"/>
      <c r="MC92" s="61"/>
      <c r="MD92" s="61"/>
      <c r="ME92" s="61"/>
      <c r="MF92" s="61"/>
      <c r="MG92" s="61"/>
      <c r="MH92" s="61"/>
      <c r="MI92" s="61"/>
      <c r="MJ92" s="61"/>
      <c r="MK92" s="61"/>
      <c r="ML92" s="61"/>
      <c r="MM92" s="61"/>
      <c r="MN92" s="61"/>
      <c r="MO92" s="61"/>
      <c r="MP92" s="61"/>
      <c r="MQ92" s="61"/>
      <c r="MR92" s="61"/>
      <c r="MS92" s="61"/>
      <c r="MT92" s="61"/>
      <c r="MU92" s="61"/>
      <c r="MV92" s="61"/>
      <c r="MW92" s="61"/>
      <c r="MX92" s="61"/>
      <c r="MY92" s="61"/>
      <c r="MZ92" s="61"/>
      <c r="NA92" s="61"/>
      <c r="NB92" s="61"/>
      <c r="NC92" s="61"/>
      <c r="ND92" s="61"/>
      <c r="NE92" s="61"/>
      <c r="NF92" s="61"/>
      <c r="NG92" s="61"/>
      <c r="NH92" s="61"/>
      <c r="NI92" s="61"/>
      <c r="NJ92" s="61"/>
      <c r="NK92" s="61"/>
      <c r="NL92" s="61"/>
      <c r="NM92" s="61"/>
      <c r="NN92" s="61"/>
      <c r="NO92" s="61"/>
      <c r="NP92" s="61"/>
      <c r="NQ92" s="61"/>
      <c r="NR92" s="61"/>
      <c r="NS92" s="61"/>
      <c r="NT92" s="61"/>
      <c r="NU92" s="61"/>
      <c r="NV92" s="61"/>
      <c r="NW92" s="61"/>
      <c r="NX92" s="61"/>
      <c r="NY92" s="61"/>
      <c r="NZ92" s="61"/>
      <c r="OA92" s="61"/>
      <c r="OB92" s="61"/>
      <c r="OC92" s="61"/>
      <c r="OD92" s="61"/>
      <c r="OE92" s="61"/>
      <c r="OF92" s="61"/>
      <c r="OG92" s="61"/>
      <c r="OH92" s="61"/>
      <c r="OI92" s="61"/>
      <c r="OJ92" s="61"/>
      <c r="OK92" s="61"/>
      <c r="OL92" s="61"/>
      <c r="OM92" s="61"/>
      <c r="ON92" s="61"/>
      <c r="OO92" s="61"/>
      <c r="OP92" s="61"/>
      <c r="OQ92" s="61"/>
      <c r="OR92" s="61"/>
      <c r="OS92" s="61"/>
      <c r="OT92" s="61"/>
      <c r="OU92" s="61"/>
      <c r="OV92" s="61"/>
      <c r="OW92" s="61"/>
      <c r="OX92" s="61"/>
      <c r="OY92" s="61"/>
      <c r="OZ92" s="61"/>
      <c r="PA92" s="61"/>
      <c r="PB92" s="61"/>
      <c r="PC92" s="61"/>
      <c r="PD92" s="61"/>
      <c r="PE92" s="61"/>
      <c r="PF92" s="61"/>
      <c r="PG92" s="61"/>
      <c r="PH92" s="61"/>
      <c r="PI92" s="61"/>
      <c r="PJ92" s="61"/>
      <c r="PK92" s="61"/>
      <c r="PL92" s="61"/>
      <c r="PM92" s="61"/>
      <c r="PN92" s="61"/>
      <c r="PO92" s="61"/>
      <c r="PP92" s="61"/>
      <c r="PQ92" s="61"/>
      <c r="PR92" s="61"/>
      <c r="PS92" s="61"/>
      <c r="PT92" s="61"/>
      <c r="PU92" s="61"/>
      <c r="PV92" s="61"/>
      <c r="PW92" s="61"/>
      <c r="PX92" s="61"/>
      <c r="PY92" s="61"/>
      <c r="PZ92" s="61"/>
      <c r="QA92" s="61"/>
      <c r="QB92" s="61"/>
      <c r="QC92" s="61"/>
      <c r="QD92" s="61"/>
      <c r="QE92" s="61"/>
      <c r="QF92" s="61"/>
      <c r="QG92" s="61"/>
      <c r="QH92" s="61"/>
      <c r="QI92" s="61"/>
      <c r="QJ92" s="61"/>
      <c r="QK92" s="61"/>
      <c r="QL92" s="61"/>
      <c r="QM92" s="61"/>
      <c r="QN92" s="61"/>
      <c r="QO92" s="61"/>
      <c r="QP92" s="61"/>
      <c r="QQ92" s="61"/>
      <c r="QR92" s="61"/>
      <c r="QS92" s="61"/>
      <c r="QT92" s="61"/>
      <c r="QU92" s="61"/>
      <c r="QV92" s="61"/>
      <c r="QW92" s="61"/>
      <c r="QX92" s="61"/>
      <c r="QY92" s="61"/>
      <c r="QZ92" s="61"/>
      <c r="RA92" s="61"/>
      <c r="RB92" s="61"/>
      <c r="RC92" s="61"/>
      <c r="RD92" s="61"/>
      <c r="RE92" s="61"/>
      <c r="RF92" s="61"/>
      <c r="RG92" s="61"/>
      <c r="RH92" s="61"/>
      <c r="RI92" s="61"/>
      <c r="RJ92" s="61"/>
      <c r="RK92" s="61"/>
      <c r="RL92" s="61"/>
      <c r="RM92" s="61"/>
      <c r="RN92" s="61"/>
      <c r="RO92" s="61"/>
      <c r="RP92" s="61"/>
      <c r="RQ92" s="61"/>
      <c r="RR92" s="61"/>
      <c r="RS92" s="61"/>
      <c r="RT92" s="61"/>
      <c r="RU92" s="61"/>
      <c r="RV92" s="61"/>
      <c r="RW92" s="61"/>
      <c r="RX92" s="61"/>
      <c r="RY92" s="61"/>
      <c r="RZ92" s="61"/>
      <c r="SA92" s="61"/>
      <c r="SB92" s="61"/>
      <c r="SC92" s="61"/>
      <c r="SD92" s="61"/>
      <c r="SE92" s="61"/>
      <c r="SF92" s="61"/>
      <c r="SG92" s="61"/>
      <c r="SH92" s="61"/>
      <c r="SI92" s="61"/>
      <c r="SJ92" s="61"/>
      <c r="SK92" s="61"/>
      <c r="SL92" s="61"/>
      <c r="SM92" s="61"/>
      <c r="SN92" s="61"/>
      <c r="SO92" s="61"/>
      <c r="SP92" s="61"/>
      <c r="SQ92" s="61"/>
      <c r="SR92" s="61"/>
      <c r="SS92" s="61"/>
      <c r="ST92" s="61"/>
      <c r="SU92" s="61"/>
      <c r="SV92" s="61"/>
      <c r="SW92" s="61"/>
      <c r="SX92" s="61"/>
      <c r="SY92" s="61"/>
      <c r="SZ92" s="61"/>
      <c r="TA92" s="61"/>
      <c r="TB92" s="61"/>
      <c r="TC92" s="61"/>
      <c r="TD92" s="61"/>
      <c r="TE92" s="61"/>
      <c r="TF92" s="61"/>
      <c r="TG92" s="61"/>
      <c r="TH92" s="61"/>
      <c r="TI92" s="61"/>
      <c r="TJ92" s="61"/>
      <c r="TK92" s="61"/>
      <c r="TL92" s="61"/>
      <c r="TM92" s="61"/>
      <c r="TN92" s="61"/>
      <c r="TO92" s="61"/>
      <c r="TP92" s="61"/>
      <c r="TQ92" s="61"/>
      <c r="TR92" s="61"/>
      <c r="TS92" s="61"/>
      <c r="TT92" s="61"/>
      <c r="TU92" s="61"/>
      <c r="TV92" s="61"/>
      <c r="TW92" s="61"/>
      <c r="TX92" s="61"/>
      <c r="TY92" s="61"/>
      <c r="TZ92" s="61"/>
      <c r="UA92" s="61"/>
      <c r="UB92" s="61"/>
      <c r="UC92" s="61"/>
      <c r="UD92" s="61"/>
      <c r="UE92" s="61"/>
      <c r="UF92" s="61"/>
      <c r="UG92" s="61"/>
      <c r="UH92" s="61"/>
      <c r="UI92" s="61"/>
      <c r="UJ92" s="61"/>
      <c r="UK92" s="61"/>
      <c r="UL92" s="61"/>
      <c r="UM92" s="61"/>
      <c r="UN92" s="61"/>
      <c r="UO92" s="61"/>
      <c r="UP92" s="61"/>
      <c r="UQ92" s="61"/>
      <c r="UR92" s="61"/>
      <c r="US92" s="61"/>
      <c r="UT92" s="61"/>
      <c r="UU92" s="61"/>
      <c r="UV92" s="61"/>
      <c r="UW92" s="61"/>
      <c r="UX92" s="61"/>
      <c r="UY92" s="61"/>
      <c r="UZ92" s="61"/>
      <c r="VA92" s="61"/>
      <c r="VB92" s="61"/>
      <c r="VC92" s="61"/>
      <c r="VD92" s="61"/>
      <c r="VE92" s="61"/>
      <c r="VF92" s="61"/>
      <c r="VG92" s="61"/>
      <c r="VH92" s="61"/>
      <c r="VI92" s="61"/>
      <c r="VJ92" s="61"/>
      <c r="VK92" s="61"/>
      <c r="VL92" s="61"/>
      <c r="VM92" s="61"/>
      <c r="VN92" s="61"/>
      <c r="VO92" s="61"/>
      <c r="VP92" s="61"/>
      <c r="VQ92" s="61"/>
      <c r="VR92" s="61"/>
      <c r="VS92" s="61"/>
      <c r="VT92" s="61"/>
      <c r="VU92" s="61"/>
      <c r="VV92" s="61"/>
      <c r="VW92" s="61"/>
      <c r="VX92" s="61"/>
      <c r="VY92" s="61"/>
      <c r="VZ92" s="61"/>
      <c r="WA92" s="61"/>
      <c r="WB92" s="61"/>
      <c r="WC92" s="61"/>
      <c r="WD92" s="61"/>
      <c r="WE92" s="61"/>
      <c r="WF92" s="61"/>
      <c r="WG92" s="61"/>
      <c r="WH92" s="61"/>
      <c r="WI92" s="61"/>
      <c r="WJ92" s="61"/>
      <c r="WK92" s="61"/>
      <c r="WL92" s="61"/>
      <c r="WM92" s="61"/>
      <c r="WN92" s="61"/>
      <c r="WO92" s="61"/>
      <c r="WP92" s="61"/>
      <c r="WQ92" s="61"/>
      <c r="WR92" s="61"/>
      <c r="WS92" s="61"/>
      <c r="WT92" s="61"/>
      <c r="WU92" s="61"/>
      <c r="WV92" s="61"/>
      <c r="WW92" s="61"/>
      <c r="WX92" s="61"/>
      <c r="WY92" s="61"/>
      <c r="WZ92" s="61"/>
      <c r="XA92" s="61"/>
      <c r="XB92" s="61"/>
      <c r="XC92" s="61"/>
      <c r="XD92" s="61"/>
      <c r="XE92" s="61"/>
      <c r="XF92" s="61"/>
      <c r="XG92" s="61"/>
      <c r="XH92" s="61"/>
      <c r="XI92" s="61"/>
      <c r="XJ92" s="61"/>
      <c r="XK92" s="61"/>
      <c r="XL92" s="61"/>
      <c r="XM92" s="61"/>
      <c r="XN92" s="61"/>
      <c r="XO92" s="61"/>
      <c r="XP92" s="61"/>
      <c r="XQ92" s="61"/>
      <c r="XR92" s="61"/>
      <c r="XS92" s="61"/>
      <c r="XT92" s="61"/>
      <c r="XU92" s="61"/>
      <c r="XV92" s="61"/>
      <c r="XW92" s="61"/>
      <c r="XX92" s="61"/>
      <c r="XY92" s="61"/>
      <c r="XZ92" s="61"/>
      <c r="YA92" s="61"/>
      <c r="YB92" s="61"/>
      <c r="YC92" s="61"/>
      <c r="YD92" s="61"/>
      <c r="YE92" s="61"/>
      <c r="YF92" s="61"/>
      <c r="YG92" s="61"/>
      <c r="YH92" s="61"/>
      <c r="YI92" s="61"/>
      <c r="YJ92" s="61"/>
      <c r="YK92" s="61"/>
      <c r="YL92" s="61"/>
      <c r="YM92" s="61"/>
      <c r="YN92" s="61"/>
      <c r="YO92" s="61"/>
      <c r="YP92" s="61"/>
      <c r="YQ92" s="61"/>
      <c r="YR92" s="61"/>
      <c r="YS92" s="61"/>
      <c r="YT92" s="61"/>
      <c r="YU92" s="61"/>
      <c r="YV92" s="61"/>
      <c r="YW92" s="61"/>
      <c r="YX92" s="61"/>
      <c r="YY92" s="61"/>
      <c r="YZ92" s="61"/>
      <c r="ZA92" s="61"/>
      <c r="ZB92" s="61"/>
      <c r="ZC92" s="61"/>
      <c r="ZD92" s="61"/>
      <c r="ZE92" s="61"/>
      <c r="ZF92" s="61"/>
      <c r="ZG92" s="61"/>
      <c r="ZH92" s="61"/>
      <c r="ZI92" s="61"/>
      <c r="ZJ92" s="61"/>
      <c r="ZK92" s="61"/>
      <c r="ZL92" s="61"/>
      <c r="ZM92" s="61"/>
      <c r="ZN92" s="61"/>
      <c r="ZO92" s="61"/>
      <c r="ZP92" s="61"/>
      <c r="ZQ92" s="61"/>
      <c r="ZR92" s="61"/>
      <c r="ZS92" s="61"/>
      <c r="ZT92" s="61"/>
      <c r="ZU92" s="61"/>
      <c r="ZV92" s="61"/>
      <c r="ZW92" s="61"/>
      <c r="ZX92" s="61"/>
      <c r="ZY92" s="61"/>
      <c r="ZZ92" s="61"/>
      <c r="AAA92" s="61"/>
      <c r="AAB92" s="61"/>
      <c r="AAC92" s="61"/>
      <c r="AAD92" s="61"/>
      <c r="AAE92" s="61"/>
      <c r="AAF92" s="61"/>
      <c r="AAG92" s="61"/>
      <c r="AAH92" s="61"/>
      <c r="AAI92" s="61"/>
      <c r="AAJ92" s="61"/>
      <c r="AAK92" s="61"/>
      <c r="AAL92" s="61"/>
      <c r="AAM92" s="61"/>
      <c r="AAN92" s="61"/>
      <c r="AAO92" s="61"/>
      <c r="AAP92" s="61"/>
      <c r="AAQ92" s="61"/>
      <c r="AAR92" s="61"/>
      <c r="AAS92" s="61"/>
      <c r="AAT92" s="61"/>
      <c r="AAU92" s="61"/>
      <c r="AAV92" s="61"/>
      <c r="AAW92" s="61"/>
      <c r="AAX92" s="61"/>
      <c r="AAY92" s="61"/>
      <c r="AAZ92" s="61"/>
      <c r="ABA92" s="61"/>
      <c r="ABB92" s="61"/>
      <c r="ABC92" s="61"/>
      <c r="ABD92" s="61"/>
      <c r="ABE92" s="61"/>
      <c r="ABF92" s="61"/>
      <c r="ABG92" s="61"/>
      <c r="ABH92" s="61"/>
      <c r="ABI92" s="61"/>
      <c r="ABJ92" s="61"/>
      <c r="ABK92" s="61"/>
      <c r="ABL92" s="61"/>
      <c r="ABM92" s="61"/>
      <c r="ABN92" s="61"/>
      <c r="ABO92" s="61"/>
      <c r="ABP92" s="61"/>
      <c r="ABQ92" s="61"/>
      <c r="ABR92" s="61"/>
      <c r="ABS92" s="61"/>
      <c r="ABT92" s="61"/>
      <c r="ABU92" s="61"/>
      <c r="ABV92" s="61"/>
      <c r="ABW92" s="61"/>
      <c r="ABX92" s="61"/>
      <c r="ABY92" s="61"/>
      <c r="ABZ92" s="61"/>
      <c r="ACA92" s="61"/>
      <c r="ACB92" s="61"/>
      <c r="ACC92" s="61"/>
      <c r="ACD92" s="61"/>
      <c r="ACE92" s="61"/>
      <c r="ACF92" s="61"/>
      <c r="ACG92" s="61"/>
      <c r="ACH92" s="61"/>
      <c r="ACI92" s="61"/>
      <c r="ACJ92" s="61"/>
      <c r="ACK92" s="61"/>
      <c r="ACL92" s="61"/>
      <c r="ACM92" s="61"/>
      <c r="ACN92" s="61"/>
      <c r="ACO92" s="61"/>
      <c r="ACP92" s="61"/>
      <c r="ACQ92" s="61"/>
      <c r="ACR92" s="61"/>
      <c r="ACS92" s="61"/>
      <c r="ACT92" s="61"/>
      <c r="ACU92" s="61"/>
      <c r="ACV92" s="61"/>
      <c r="ACW92" s="61"/>
      <c r="ACX92" s="61"/>
      <c r="ACY92" s="61"/>
      <c r="ACZ92" s="61"/>
      <c r="ADA92" s="61"/>
      <c r="ADB92" s="61"/>
      <c r="ADC92" s="61"/>
      <c r="ADD92" s="61"/>
      <c r="ADE92" s="61"/>
      <c r="ADF92" s="61"/>
      <c r="ADG92" s="61"/>
      <c r="ADH92" s="61"/>
      <c r="ADI92" s="61"/>
      <c r="ADJ92" s="61"/>
      <c r="ADK92" s="61"/>
      <c r="ADL92" s="61"/>
      <c r="ADM92" s="61"/>
      <c r="ADN92" s="61"/>
      <c r="ADO92" s="61"/>
      <c r="ADP92" s="61"/>
      <c r="ADQ92" s="61"/>
      <c r="ADR92" s="61"/>
      <c r="ADS92" s="61"/>
      <c r="ADT92" s="61"/>
      <c r="ADU92" s="61"/>
      <c r="ADV92" s="61"/>
      <c r="ADW92" s="61"/>
      <c r="ADX92" s="61"/>
      <c r="ADY92" s="61"/>
      <c r="ADZ92" s="61"/>
      <c r="AEA92" s="61"/>
      <c r="AEB92" s="61"/>
      <c r="AEC92" s="61"/>
      <c r="AED92" s="61"/>
      <c r="AEE92" s="61"/>
      <c r="AEF92" s="61"/>
      <c r="AEG92" s="61"/>
      <c r="AEH92" s="61"/>
      <c r="AEI92" s="61"/>
      <c r="AEJ92" s="61"/>
      <c r="AEK92" s="61"/>
      <c r="AEL92" s="61"/>
      <c r="AEM92" s="61"/>
      <c r="AEN92" s="61"/>
      <c r="AEO92" s="61"/>
      <c r="AEP92" s="61"/>
      <c r="AEQ92" s="61"/>
      <c r="AER92" s="61"/>
      <c r="AES92" s="61"/>
      <c r="AET92" s="61"/>
      <c r="AEU92" s="61"/>
      <c r="AEV92" s="61"/>
      <c r="AEW92" s="61"/>
      <c r="AEX92" s="61"/>
      <c r="AEY92" s="61"/>
      <c r="AEZ92" s="61"/>
      <c r="AFA92" s="61"/>
      <c r="AFB92" s="61"/>
      <c r="AFC92" s="61"/>
      <c r="AFD92" s="61"/>
      <c r="AFE92" s="61"/>
      <c r="AFF92" s="61"/>
      <c r="AFG92" s="61"/>
      <c r="AFH92" s="61"/>
      <c r="AFI92" s="61"/>
      <c r="AFJ92" s="61"/>
      <c r="AFK92" s="61"/>
      <c r="AFL92" s="61"/>
      <c r="AFM92" s="61"/>
      <c r="AFN92" s="61"/>
      <c r="AFO92" s="61"/>
      <c r="AFP92" s="61"/>
      <c r="AFQ92" s="61"/>
      <c r="AFR92" s="61"/>
      <c r="AFS92" s="61"/>
      <c r="AFT92" s="61"/>
      <c r="AFU92" s="61"/>
      <c r="AFV92" s="61"/>
      <c r="AFW92" s="61"/>
      <c r="AFX92" s="61"/>
      <c r="AFY92" s="61"/>
      <c r="AFZ92" s="61"/>
      <c r="AGA92" s="61"/>
      <c r="AGB92" s="61"/>
      <c r="AGC92" s="61"/>
      <c r="AGD92" s="61"/>
      <c r="AGE92" s="61"/>
      <c r="AGF92" s="61"/>
      <c r="AGG92" s="61"/>
      <c r="AGH92" s="61"/>
      <c r="AGI92" s="61"/>
      <c r="AGJ92" s="61"/>
      <c r="AGK92" s="61"/>
      <c r="AGL92" s="61"/>
      <c r="AGM92" s="61"/>
      <c r="AGN92" s="61"/>
      <c r="AGO92" s="61"/>
      <c r="AGP92" s="61"/>
      <c r="AGQ92" s="61"/>
      <c r="AGR92" s="61"/>
      <c r="AGS92" s="61"/>
      <c r="AGT92" s="61"/>
      <c r="AGU92" s="61"/>
      <c r="AGV92" s="61"/>
      <c r="AGW92" s="61"/>
      <c r="AGX92" s="61"/>
      <c r="AGY92" s="61"/>
      <c r="AGZ92" s="61"/>
      <c r="AHA92" s="61"/>
      <c r="AHB92" s="61"/>
      <c r="AHC92" s="61"/>
      <c r="AHD92" s="61"/>
      <c r="AHE92" s="61"/>
      <c r="AHF92" s="61"/>
      <c r="AHG92" s="61"/>
      <c r="AHH92" s="61"/>
      <c r="AHI92" s="61"/>
      <c r="AHJ92" s="61"/>
      <c r="AHK92" s="61"/>
      <c r="AHL92" s="61"/>
      <c r="AHM92" s="61"/>
      <c r="AHN92" s="61"/>
      <c r="AHO92" s="61"/>
      <c r="AHP92" s="61"/>
      <c r="AHQ92" s="61"/>
      <c r="AHR92" s="61"/>
      <c r="AHS92" s="61"/>
      <c r="AHT92" s="61"/>
      <c r="AHU92" s="61"/>
      <c r="AHV92" s="61"/>
      <c r="AHW92" s="61"/>
      <c r="AHX92" s="61"/>
      <c r="AHY92" s="61"/>
      <c r="AHZ92" s="61"/>
      <c r="AIA92" s="61"/>
      <c r="AIB92" s="61"/>
      <c r="AIC92" s="61"/>
      <c r="AID92" s="61"/>
      <c r="AIE92" s="61"/>
      <c r="AIF92" s="61"/>
      <c r="AIG92" s="61"/>
      <c r="AIH92" s="61"/>
      <c r="AII92" s="61"/>
      <c r="AIJ92" s="61"/>
      <c r="AIK92" s="61"/>
      <c r="AIL92" s="61"/>
      <c r="AIM92" s="61"/>
      <c r="AIN92" s="61"/>
      <c r="AIO92" s="61"/>
      <c r="AIP92" s="61"/>
      <c r="AIQ92" s="61"/>
      <c r="AIR92" s="61"/>
      <c r="AIS92" s="61"/>
      <c r="AIT92" s="61"/>
      <c r="AIU92" s="61"/>
      <c r="AIV92" s="61"/>
      <c r="AIW92" s="61"/>
      <c r="AIX92" s="61"/>
      <c r="AIY92" s="61"/>
      <c r="AIZ92" s="61"/>
      <c r="AJA92" s="61"/>
      <c r="AJB92" s="61"/>
      <c r="AJC92" s="61"/>
      <c r="AJD92" s="61"/>
      <c r="AJE92" s="61"/>
      <c r="AJF92" s="61"/>
      <c r="AJG92" s="61"/>
      <c r="AJH92" s="61"/>
      <c r="AJI92" s="61"/>
      <c r="AJJ92" s="61"/>
      <c r="AJK92" s="61"/>
      <c r="AJL92" s="61"/>
      <c r="AJM92" s="61"/>
      <c r="AJN92" s="61"/>
      <c r="AJO92" s="61"/>
      <c r="AJP92" s="61"/>
      <c r="AJQ92" s="61"/>
      <c r="AJR92" s="61"/>
      <c r="AJS92" s="61"/>
      <c r="AJT92" s="61"/>
      <c r="AJU92" s="61"/>
      <c r="AJV92" s="61"/>
      <c r="AJW92" s="61"/>
      <c r="AJX92" s="61"/>
      <c r="AJY92" s="61"/>
      <c r="AJZ92" s="61"/>
      <c r="AKA92" s="61"/>
      <c r="AKB92" s="61"/>
      <c r="AKC92" s="61"/>
      <c r="AKD92" s="61"/>
      <c r="AKE92" s="61"/>
      <c r="AKF92" s="61"/>
      <c r="AKG92" s="61"/>
      <c r="AKH92" s="61"/>
      <c r="AKI92" s="61"/>
      <c r="AKJ92" s="61"/>
      <c r="AKK92" s="61"/>
      <c r="AKL92" s="61"/>
      <c r="AKM92" s="61"/>
      <c r="AKN92" s="61"/>
      <c r="AKO92" s="61"/>
      <c r="AKP92" s="61"/>
      <c r="AKQ92" s="61"/>
      <c r="AKR92" s="61"/>
      <c r="AKS92" s="61"/>
      <c r="AKT92" s="61"/>
      <c r="AKU92" s="61"/>
      <c r="AKV92" s="61"/>
      <c r="AKW92" s="61"/>
      <c r="AKX92" s="61"/>
      <c r="AKY92" s="61"/>
      <c r="AKZ92" s="61"/>
      <c r="ALA92" s="61"/>
      <c r="ALB92" s="61"/>
      <c r="ALC92" s="61"/>
      <c r="ALD92" s="61"/>
      <c r="ALE92" s="61"/>
      <c r="ALF92" s="61"/>
      <c r="ALG92" s="61"/>
      <c r="ALH92" s="61"/>
      <c r="ALI92" s="61"/>
      <c r="ALJ92" s="61"/>
      <c r="ALK92" s="61"/>
      <c r="ALL92" s="61"/>
      <c r="ALM92" s="61"/>
      <c r="ALN92" s="61"/>
      <c r="ALO92" s="61"/>
      <c r="ALP92" s="61"/>
      <c r="ALQ92" s="61"/>
      <c r="ALR92" s="61"/>
      <c r="ALS92" s="61"/>
      <c r="ALT92" s="61"/>
      <c r="ALU92" s="61"/>
      <c r="ALV92" s="61"/>
      <c r="ALW92" s="61"/>
      <c r="ALX92" s="61"/>
      <c r="ALY92" s="61"/>
      <c r="ALZ92" s="61"/>
      <c r="AMA92" s="61"/>
      <c r="AMB92" s="61"/>
      <c r="AMC92" s="61"/>
      <c r="AMD92" s="61"/>
      <c r="AME92" s="61"/>
      <c r="AMF92" s="61"/>
      <c r="AMG92" s="61"/>
      <c r="AMH92" s="61"/>
      <c r="AMI92" s="61"/>
      <c r="AMJ92" s="61"/>
      <c r="AMK92" s="61"/>
    </row>
    <row r="93" spans="1:1025" ht="12.75" customHeight="1" x14ac:dyDescent="0.25">
      <c r="A93" s="109"/>
      <c r="B93" s="107"/>
      <c r="C93" s="53" t="s">
        <v>87</v>
      </c>
      <c r="D93" s="58"/>
      <c r="E93" s="54"/>
      <c r="F93" s="78">
        <v>1</v>
      </c>
      <c r="G93" s="56"/>
      <c r="H93" s="56"/>
      <c r="I93" s="56"/>
      <c r="J93" s="56"/>
      <c r="K93" s="56"/>
      <c r="L93" s="56"/>
      <c r="M93" s="56"/>
      <c r="N93" s="78">
        <v>1</v>
      </c>
      <c r="O93" s="56"/>
      <c r="P93" s="56"/>
      <c r="Q93" s="56"/>
      <c r="R93" s="56"/>
      <c r="S93" s="56"/>
      <c r="T93" s="56"/>
      <c r="U93" s="56"/>
      <c r="V93" s="56"/>
      <c r="W93" s="78">
        <v>1</v>
      </c>
      <c r="X93" s="56"/>
      <c r="Y93" s="56"/>
      <c r="Z93" s="56"/>
      <c r="AA93" s="56"/>
      <c r="AB93" s="56"/>
      <c r="AC93" s="56"/>
      <c r="AD93" s="56"/>
      <c r="AE93" s="56"/>
      <c r="AF93" s="78">
        <v>1</v>
      </c>
      <c r="AG93" s="64"/>
      <c r="AH93" s="56"/>
      <c r="AI93" s="90">
        <v>1</v>
      </c>
      <c r="AJ93" s="71"/>
      <c r="AK93" s="56"/>
      <c r="AL93" s="78">
        <v>1</v>
      </c>
      <c r="AM93" s="71"/>
      <c r="AN93" s="57"/>
      <c r="AO93" s="57"/>
      <c r="AP93" s="57"/>
      <c r="AQ93" s="57">
        <f t="shared" si="10"/>
        <v>6</v>
      </c>
      <c r="AR93" s="72">
        <f t="shared" si="19"/>
        <v>68</v>
      </c>
      <c r="AS93" s="73">
        <f t="shared" si="11"/>
        <v>8.8235294117647065E-2</v>
      </c>
    </row>
    <row r="94" spans="1:1025" ht="12.75" customHeight="1" x14ac:dyDescent="0.25">
      <c r="A94" s="109"/>
      <c r="B94" s="107" t="s">
        <v>86</v>
      </c>
      <c r="C94" s="53" t="s">
        <v>83</v>
      </c>
      <c r="D94" s="58"/>
      <c r="E94" s="54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64"/>
      <c r="AK94" s="56"/>
      <c r="AL94" s="56"/>
      <c r="AM94" s="71"/>
      <c r="AN94" s="57"/>
      <c r="AO94" s="57"/>
      <c r="AP94" s="57"/>
      <c r="AQ94" s="57">
        <f t="shared" si="10"/>
        <v>0</v>
      </c>
      <c r="AR94" s="31">
        <f t="shared" ref="AR94:AR105" si="24">34*1</f>
        <v>34</v>
      </c>
      <c r="AS94" s="73">
        <f t="shared" si="11"/>
        <v>0</v>
      </c>
    </row>
    <row r="95" spans="1:1025" ht="12.75" customHeight="1" x14ac:dyDescent="0.25">
      <c r="A95" s="109"/>
      <c r="B95" s="107"/>
      <c r="C95" s="53" t="s">
        <v>84</v>
      </c>
      <c r="D95" s="58"/>
      <c r="E95" s="54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64"/>
      <c r="AJ95" s="56"/>
      <c r="AK95" s="56"/>
      <c r="AL95" s="56"/>
      <c r="AM95" s="71"/>
      <c r="AN95" s="57"/>
      <c r="AO95" s="57"/>
      <c r="AP95" s="57"/>
      <c r="AQ95" s="57">
        <f t="shared" si="10"/>
        <v>0</v>
      </c>
      <c r="AR95" s="31">
        <f t="shared" si="24"/>
        <v>34</v>
      </c>
      <c r="AS95" s="73">
        <f t="shared" si="11"/>
        <v>0</v>
      </c>
    </row>
    <row r="96" spans="1:1025" ht="12.75" customHeight="1" x14ac:dyDescent="0.25">
      <c r="A96" s="109"/>
      <c r="B96" s="107"/>
      <c r="C96" s="53" t="s">
        <v>85</v>
      </c>
      <c r="D96" s="74"/>
      <c r="E96" s="54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64"/>
      <c r="AJ96" s="56"/>
      <c r="AK96" s="56"/>
      <c r="AL96" s="56"/>
      <c r="AM96" s="71"/>
      <c r="AN96" s="57"/>
      <c r="AO96" s="57"/>
      <c r="AP96" s="57"/>
      <c r="AQ96" s="57">
        <f t="shared" si="10"/>
        <v>0</v>
      </c>
      <c r="AR96" s="31">
        <f t="shared" si="24"/>
        <v>34</v>
      </c>
      <c r="AS96" s="73">
        <f t="shared" si="11"/>
        <v>0</v>
      </c>
    </row>
    <row r="97" spans="1:45" ht="12.75" customHeight="1" x14ac:dyDescent="0.25">
      <c r="A97" s="109"/>
      <c r="B97" s="107" t="s">
        <v>68</v>
      </c>
      <c r="C97" s="53" t="s">
        <v>83</v>
      </c>
      <c r="D97" s="74"/>
      <c r="E97" s="54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64"/>
      <c r="AJ97" s="56"/>
      <c r="AK97" s="56"/>
      <c r="AL97" s="56"/>
      <c r="AM97" s="71"/>
      <c r="AN97" s="57"/>
      <c r="AO97" s="57"/>
      <c r="AP97" s="57"/>
      <c r="AQ97" s="57">
        <f t="shared" si="10"/>
        <v>0</v>
      </c>
      <c r="AR97" s="31">
        <f t="shared" si="24"/>
        <v>34</v>
      </c>
      <c r="AS97" s="73">
        <f t="shared" si="11"/>
        <v>0</v>
      </c>
    </row>
    <row r="98" spans="1:45" ht="12.75" customHeight="1" x14ac:dyDescent="0.25">
      <c r="A98" s="109"/>
      <c r="B98" s="107"/>
      <c r="C98" s="53" t="s">
        <v>84</v>
      </c>
      <c r="D98" s="74"/>
      <c r="E98" s="54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64"/>
      <c r="AJ98" s="56"/>
      <c r="AK98" s="56"/>
      <c r="AL98" s="56"/>
      <c r="AM98" s="71"/>
      <c r="AN98" s="57"/>
      <c r="AO98" s="57"/>
      <c r="AP98" s="57"/>
      <c r="AQ98" s="57">
        <f t="shared" si="10"/>
        <v>0</v>
      </c>
      <c r="AR98" s="31">
        <f t="shared" si="24"/>
        <v>34</v>
      </c>
      <c r="AS98" s="73">
        <f t="shared" si="11"/>
        <v>0</v>
      </c>
    </row>
    <row r="99" spans="1:45" ht="12.75" customHeight="1" x14ac:dyDescent="0.25">
      <c r="A99" s="109"/>
      <c r="B99" s="107"/>
      <c r="C99" s="53" t="s">
        <v>85</v>
      </c>
      <c r="D99" s="74"/>
      <c r="E99" s="54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64"/>
      <c r="AJ99" s="56"/>
      <c r="AK99" s="56"/>
      <c r="AL99" s="56"/>
      <c r="AM99" s="71"/>
      <c r="AN99" s="57"/>
      <c r="AO99" s="57"/>
      <c r="AP99" s="57"/>
      <c r="AQ99" s="57">
        <f t="shared" si="10"/>
        <v>0</v>
      </c>
      <c r="AR99" s="31">
        <f t="shared" si="24"/>
        <v>34</v>
      </c>
      <c r="AS99" s="73">
        <f t="shared" si="11"/>
        <v>0</v>
      </c>
    </row>
    <row r="100" spans="1:45" ht="12.75" customHeight="1" x14ac:dyDescent="0.25">
      <c r="A100" s="109"/>
      <c r="B100" s="107" t="s">
        <v>69</v>
      </c>
      <c r="C100" s="53" t="s">
        <v>83</v>
      </c>
      <c r="D100" s="74"/>
      <c r="E100" s="54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64"/>
      <c r="AJ100" s="56"/>
      <c r="AK100" s="56"/>
      <c r="AL100" s="56"/>
      <c r="AM100" s="71"/>
      <c r="AN100" s="57"/>
      <c r="AO100" s="57"/>
      <c r="AP100" s="57"/>
      <c r="AQ100" s="57">
        <f t="shared" si="10"/>
        <v>0</v>
      </c>
      <c r="AR100" s="31">
        <f t="shared" si="24"/>
        <v>34</v>
      </c>
      <c r="AS100" s="73">
        <f t="shared" si="11"/>
        <v>0</v>
      </c>
    </row>
    <row r="101" spans="1:45" ht="12.75" customHeight="1" x14ac:dyDescent="0.25">
      <c r="A101" s="109"/>
      <c r="B101" s="107"/>
      <c r="C101" s="53" t="s">
        <v>84</v>
      </c>
      <c r="D101" s="74"/>
      <c r="E101" s="54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64"/>
      <c r="AJ101" s="56"/>
      <c r="AK101" s="56"/>
      <c r="AL101" s="56"/>
      <c r="AM101" s="71"/>
      <c r="AN101" s="57"/>
      <c r="AO101" s="57"/>
      <c r="AP101" s="57"/>
      <c r="AQ101" s="57">
        <f t="shared" si="10"/>
        <v>0</v>
      </c>
      <c r="AR101" s="31">
        <f t="shared" si="24"/>
        <v>34</v>
      </c>
      <c r="AS101" s="73">
        <f t="shared" si="11"/>
        <v>0</v>
      </c>
    </row>
    <row r="102" spans="1:45" ht="12.75" customHeight="1" x14ac:dyDescent="0.25">
      <c r="A102" s="109"/>
      <c r="B102" s="107"/>
      <c r="C102" s="53" t="s">
        <v>85</v>
      </c>
      <c r="D102" s="74"/>
      <c r="E102" s="54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64"/>
      <c r="AJ102" s="56"/>
      <c r="AK102" s="56"/>
      <c r="AL102" s="56"/>
      <c r="AM102" s="71"/>
      <c r="AN102" s="57"/>
      <c r="AO102" s="57"/>
      <c r="AP102" s="57"/>
      <c r="AQ102" s="57">
        <f t="shared" si="10"/>
        <v>0</v>
      </c>
      <c r="AR102" s="31">
        <f t="shared" si="24"/>
        <v>34</v>
      </c>
      <c r="AS102" s="73">
        <f t="shared" si="11"/>
        <v>0</v>
      </c>
    </row>
    <row r="103" spans="1:45" ht="12.75" customHeight="1" x14ac:dyDescent="0.25">
      <c r="A103" s="109"/>
      <c r="B103" s="107" t="s">
        <v>70</v>
      </c>
      <c r="C103" s="53" t="s">
        <v>83</v>
      </c>
      <c r="D103" s="74"/>
      <c r="E103" s="54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64"/>
      <c r="AJ103" s="56"/>
      <c r="AK103" s="56"/>
      <c r="AL103" s="78">
        <v>1</v>
      </c>
      <c r="AM103" s="71"/>
      <c r="AN103" s="57"/>
      <c r="AO103" s="57"/>
      <c r="AP103" s="57"/>
      <c r="AQ103" s="57">
        <f t="shared" si="10"/>
        <v>1</v>
      </c>
      <c r="AR103" s="31">
        <f t="shared" si="24"/>
        <v>34</v>
      </c>
      <c r="AS103" s="73">
        <f t="shared" si="11"/>
        <v>2.9411764705882353E-2</v>
      </c>
    </row>
    <row r="104" spans="1:45" ht="12.75" customHeight="1" x14ac:dyDescent="0.25">
      <c r="A104" s="109"/>
      <c r="B104" s="107"/>
      <c r="C104" s="53" t="s">
        <v>84</v>
      </c>
      <c r="D104" s="74"/>
      <c r="E104" s="54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64"/>
      <c r="AG104" s="64"/>
      <c r="AH104" s="56"/>
      <c r="AI104" s="56"/>
      <c r="AJ104" s="71"/>
      <c r="AK104" s="64"/>
      <c r="AL104" s="78">
        <v>1</v>
      </c>
      <c r="AM104" s="71"/>
      <c r="AN104" s="57"/>
      <c r="AO104" s="57"/>
      <c r="AP104" s="57"/>
      <c r="AQ104" s="57">
        <f t="shared" si="10"/>
        <v>1</v>
      </c>
      <c r="AR104" s="31">
        <f t="shared" si="24"/>
        <v>34</v>
      </c>
      <c r="AS104" s="73">
        <f t="shared" si="11"/>
        <v>2.9411764705882353E-2</v>
      </c>
    </row>
    <row r="105" spans="1:45" ht="12.75" customHeight="1" x14ac:dyDescent="0.25">
      <c r="A105" s="109"/>
      <c r="B105" s="107"/>
      <c r="C105" s="53" t="s">
        <v>85</v>
      </c>
      <c r="D105" s="58"/>
      <c r="E105" s="54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64"/>
      <c r="AI105" s="64"/>
      <c r="AJ105" s="71"/>
      <c r="AK105" s="56"/>
      <c r="AL105" s="78">
        <v>1</v>
      </c>
      <c r="AM105" s="71"/>
      <c r="AN105" s="57"/>
      <c r="AO105" s="57"/>
      <c r="AP105" s="57"/>
      <c r="AQ105" s="57">
        <f t="shared" si="10"/>
        <v>1</v>
      </c>
      <c r="AR105" s="31">
        <f t="shared" si="24"/>
        <v>34</v>
      </c>
      <c r="AS105" s="73">
        <f t="shared" si="11"/>
        <v>2.9411764705882353E-2</v>
      </c>
    </row>
    <row r="106" spans="1:45" ht="12.75" customHeight="1" x14ac:dyDescent="0.25">
      <c r="A106" s="109"/>
      <c r="B106" s="107" t="s">
        <v>71</v>
      </c>
      <c r="C106" s="53" t="s">
        <v>83</v>
      </c>
      <c r="D106" s="58"/>
      <c r="E106" s="54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64"/>
      <c r="AI106" s="64"/>
      <c r="AJ106" s="71"/>
      <c r="AK106" s="56"/>
      <c r="AL106" s="56"/>
      <c r="AM106" s="71"/>
      <c r="AN106" s="57"/>
      <c r="AO106" s="57"/>
      <c r="AP106" s="57"/>
      <c r="AQ106" s="57">
        <f t="shared" si="10"/>
        <v>0</v>
      </c>
      <c r="AR106" s="72">
        <f>34*2</f>
        <v>68</v>
      </c>
      <c r="AS106" s="73">
        <f t="shared" si="11"/>
        <v>0</v>
      </c>
    </row>
    <row r="107" spans="1:45" ht="12.75" customHeight="1" x14ac:dyDescent="0.25">
      <c r="A107" s="109"/>
      <c r="B107" s="107"/>
      <c r="C107" s="53" t="s">
        <v>84</v>
      </c>
      <c r="D107" s="58"/>
      <c r="E107" s="54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64"/>
      <c r="AI107" s="64"/>
      <c r="AJ107" s="71"/>
      <c r="AK107" s="56"/>
      <c r="AL107" s="56"/>
      <c r="AM107" s="71"/>
      <c r="AN107" s="57"/>
      <c r="AO107" s="57"/>
      <c r="AP107" s="57"/>
      <c r="AQ107" s="57">
        <f t="shared" si="10"/>
        <v>0</v>
      </c>
      <c r="AR107" s="72">
        <f>34*2</f>
        <v>68</v>
      </c>
      <c r="AS107" s="73">
        <f t="shared" si="11"/>
        <v>0</v>
      </c>
    </row>
    <row r="108" spans="1:45" ht="12.75" customHeight="1" x14ac:dyDescent="0.25">
      <c r="A108" s="109"/>
      <c r="B108" s="107"/>
      <c r="C108" s="53" t="s">
        <v>85</v>
      </c>
      <c r="D108" s="58"/>
      <c r="E108" s="54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64"/>
      <c r="AI108" s="64"/>
      <c r="AJ108" s="71"/>
      <c r="AK108" s="56"/>
      <c r="AL108" s="56"/>
      <c r="AM108" s="71"/>
      <c r="AN108" s="57"/>
      <c r="AO108" s="57"/>
      <c r="AP108" s="57"/>
      <c r="AQ108" s="57">
        <f t="shared" si="10"/>
        <v>0</v>
      </c>
      <c r="AR108" s="72">
        <f>34*2</f>
        <v>68</v>
      </c>
      <c r="AS108" s="73">
        <f t="shared" si="11"/>
        <v>0</v>
      </c>
    </row>
  </sheetData>
  <mergeCells count="93">
    <mergeCell ref="A74:A108"/>
    <mergeCell ref="B90:B93"/>
    <mergeCell ref="B94:B96"/>
    <mergeCell ref="B97:B99"/>
    <mergeCell ref="B100:B102"/>
    <mergeCell ref="B103:B105"/>
    <mergeCell ref="B106:B108"/>
    <mergeCell ref="B78:B81"/>
    <mergeCell ref="B82:B85"/>
    <mergeCell ref="B86:B89"/>
    <mergeCell ref="A71:D71"/>
    <mergeCell ref="E71:AP71"/>
    <mergeCell ref="AQ71:AQ73"/>
    <mergeCell ref="AR71:AR73"/>
    <mergeCell ref="AS71:AS73"/>
    <mergeCell ref="A72:B73"/>
    <mergeCell ref="C72:C73"/>
    <mergeCell ref="E72:H72"/>
    <mergeCell ref="I72:L72"/>
    <mergeCell ref="M72:P72"/>
    <mergeCell ref="Q72:T72"/>
    <mergeCell ref="U72:W72"/>
    <mergeCell ref="X72:AA72"/>
    <mergeCell ref="AB72:AD72"/>
    <mergeCell ref="AE72:AI72"/>
    <mergeCell ref="AJ72:AL72"/>
    <mergeCell ref="AM72:AP72"/>
    <mergeCell ref="A43:A69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A40:D40"/>
    <mergeCell ref="E40:AP40"/>
    <mergeCell ref="AQ40:AQ42"/>
    <mergeCell ref="AR40:AR42"/>
    <mergeCell ref="AS40:AS42"/>
    <mergeCell ref="A41:B42"/>
    <mergeCell ref="C41:C42"/>
    <mergeCell ref="E41:H41"/>
    <mergeCell ref="I41:L41"/>
    <mergeCell ref="M41:P41"/>
    <mergeCell ref="Q41:T41"/>
    <mergeCell ref="U41:W41"/>
    <mergeCell ref="X41:AA41"/>
    <mergeCell ref="AB41:AD41"/>
    <mergeCell ref="AE41:AI41"/>
    <mergeCell ref="AJ41:AL41"/>
    <mergeCell ref="AM41:AP41"/>
    <mergeCell ref="A12:A38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A9:D9"/>
    <mergeCell ref="E9:AP9"/>
    <mergeCell ref="AQ9:AQ11"/>
    <mergeCell ref="AR9:AR11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E10:AI10"/>
    <mergeCell ref="AJ10:AL10"/>
    <mergeCell ref="AM10:AP10"/>
    <mergeCell ref="G3:W3"/>
    <mergeCell ref="X3:AB3"/>
    <mergeCell ref="AC3:AM5"/>
    <mergeCell ref="AN3:AO5"/>
    <mergeCell ref="B4:C4"/>
    <mergeCell ref="X4:AB5"/>
    <mergeCell ref="AP4:AQ4"/>
    <mergeCell ref="G5:W7"/>
    <mergeCell ref="AP5:AQ5"/>
    <mergeCell ref="X6:AB6"/>
    <mergeCell ref="A7:B7"/>
    <mergeCell ref="C7:D7"/>
  </mergeCells>
  <pageMargins left="0.25" right="0.25" top="0.35694444444444401" bottom="0.75" header="0.3" footer="0.51180555555555496"/>
  <pageSetup paperSize="9" firstPageNumber="0" fitToHeight="0" orientation="landscape" horizontalDpi="300" verticalDpi="300" r:id="rId1"/>
  <rowBreaks count="3" manualBreakCount="3">
    <brk id="8" max="16383" man="1"/>
    <brk id="39" max="16383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Елена Николаевна</cp:lastModifiedBy>
  <cp:revision>1</cp:revision>
  <cp:lastPrinted>2025-07-31T04:29:37Z</cp:lastPrinted>
  <dcterms:created xsi:type="dcterms:W3CDTF">2024-09-28T08:38:22Z</dcterms:created>
  <dcterms:modified xsi:type="dcterms:W3CDTF">2025-09-11T05:08:05Z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